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Misc\GB_QB\Geschäftsberichte\2023\Website\Excel-Datei\EN\"/>
    </mc:Choice>
  </mc:AlternateContent>
  <xr:revisionPtr revIDLastSave="0" documentId="13_ncr:1_{F16ABDC6-4550-4E6A-94D6-B555660007CD}" xr6:coauthVersionLast="47" xr6:coauthVersionMax="47" xr10:uidLastSave="{00000000-0000-0000-0000-000000000000}"/>
  <bookViews>
    <workbookView xWindow="-120" yWindow="-120" windowWidth="38640" windowHeight="21240" xr2:uid="{2DBDF354-D1AC-484F-AB1A-901A7B395B08}"/>
  </bookViews>
  <sheets>
    <sheet name="Income statement" sheetId="3" r:id="rId1"/>
    <sheet name="Comprehensive income" sheetId="6" r:id="rId2"/>
    <sheet name="Balance sheet" sheetId="4" r:id="rId3"/>
    <sheet name="Cash flow statement" sheetId="14" r:id="rId4"/>
    <sheet name="Changes in equity" sheetId="2" r:id="rId5"/>
    <sheet name="Segment reporting" sheetId="8" r:id="rId6"/>
    <sheet name="Regions" sheetId="13" r:id="rId7"/>
    <sheet name="Five-year overview" sheetId="10" r:id="rId8"/>
    <sheet name="Key data on the workforce" sheetId="12" r:id="rId9"/>
  </sheets>
  <definedNames>
    <definedName name="_IDVTrackerBlocked72_P" hidden="1">0</definedName>
    <definedName name="_IDVTrackerEx72_P" hidden="1">0</definedName>
    <definedName name="_IDVTrackerFreigabeDateiID72_P" hidden="1">-1</definedName>
    <definedName name="_IDVTrackerFreigabeStatus72_P" hidden="1">0</definedName>
    <definedName name="_IDVTrackerFreigabeVersion72_P" hidden="1">-1</definedName>
    <definedName name="_IDVTrackerID72_P" hidden="1">3457741</definedName>
    <definedName name="_IDVTrackerMajorVersion72_P" hidden="1">1</definedName>
    <definedName name="_IDVTrackerMinorVersion72_P" hidden="1">0</definedName>
    <definedName name="_IDVTrackerVersion72_P" hidden="1">4</definedName>
    <definedName name="_xlnm.Print_Area" localSheetId="2">'Balance sheet'!$A$1:$E$39</definedName>
    <definedName name="_xlnm.Print_Area" localSheetId="3">'Cash flow statement'!$A$1:$E$52</definedName>
    <definedName name="_xlnm.Print_Area" localSheetId="4">'Changes in equity'!$A$1:$M$30</definedName>
    <definedName name="_xlnm.Print_Area" localSheetId="1">'Comprehensive income'!$A$1:$E$23</definedName>
    <definedName name="_xlnm.Print_Area" localSheetId="7">'Five-year overview'!$A$1:$I$35</definedName>
    <definedName name="_xlnm.Print_Area" localSheetId="0">'Income statement'!$A$1:$D$36</definedName>
    <definedName name="_xlnm.Print_Area" localSheetId="8">'Key data on the workforce'!$A$1:$U$26</definedName>
    <definedName name="_xlnm.Print_Area" localSheetId="6">Regions!$A$2:$K$18</definedName>
    <definedName name="_xlnm.Print_Area" localSheetId="5">'Segment reporting'!$A$1:$M$19</definedName>
    <definedName name="SNEID_1ab25afb7cb54934bae03c610c0f2c03" localSheetId="4">'Changes in equity'!#REF!</definedName>
    <definedName name="Z_D00EF0F6_C603_4B4F_8FA6_32F7AE438CA2_.wvu.PrintArea" localSheetId="3" hidden="1">'Cash flow statement'!$A:$D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D7" i="3"/>
  <c r="C17" i="6"/>
  <c r="D17" i="6" l="1"/>
  <c r="D11" i="6" l="1"/>
  <c r="D18" i="6" s="1"/>
  <c r="C11" i="6"/>
  <c r="D14" i="3"/>
  <c r="C14" i="3"/>
  <c r="D10" i="3"/>
  <c r="C10" i="3"/>
  <c r="C19" i="3" l="1"/>
  <c r="C22" i="3" s="1"/>
  <c r="C26" i="3" s="1"/>
  <c r="C29" i="3" s="1"/>
  <c r="C18" i="6"/>
  <c r="C20" i="6" s="1"/>
  <c r="D20" i="6"/>
  <c r="D19" i="3"/>
  <c r="D22" i="3" s="1"/>
  <c r="D26" i="3" s="1"/>
  <c r="D29" i="3" s="1"/>
</calcChain>
</file>

<file path=xl/sharedStrings.xml><?xml version="1.0" encoding="utf-8"?>
<sst xmlns="http://schemas.openxmlformats.org/spreadsheetml/2006/main" count="420" uniqueCount="280">
  <si>
    <t>Attributable to Deutsche Börse AG shareholders</t>
  </si>
  <si>
    <t>Subscribed capital</t>
  </si>
  <si>
    <t xml:space="preserve"> 
Share
premium</t>
  </si>
  <si>
    <t>Treasury
 shares</t>
  </si>
  <si>
    <t>Revaluation surplus</t>
  </si>
  <si>
    <t>Shareholders' equity</t>
  </si>
  <si>
    <t>Non-controlling interests</t>
  </si>
  <si>
    <t>Total 
equity</t>
  </si>
  <si>
    <t>€m</t>
  </si>
  <si>
    <t>Net profit for the period</t>
  </si>
  <si>
    <t>Other comprehensive income after tax</t>
  </si>
  <si>
    <t>Total comprehensive income</t>
  </si>
  <si>
    <t>Other adjustments</t>
  </si>
  <si>
    <t>Sales under the Group Share Plan</t>
  </si>
  <si>
    <t>Changes from business combinations</t>
  </si>
  <si>
    <t>Dividends paid</t>
  </si>
  <si>
    <t>Transactions with shareholders</t>
  </si>
  <si>
    <t>Other comprehensive income</t>
  </si>
  <si>
    <t>Increase in share-based payments</t>
  </si>
  <si>
    <t>Changes due to capital increases/decreases</t>
  </si>
  <si>
    <t>Balance as at 31 December 2021</t>
  </si>
  <si>
    <t>Note</t>
  </si>
  <si>
    <t>Sales revenue</t>
  </si>
  <si>
    <t>Treasury result from banking business and similar business</t>
  </si>
  <si>
    <t>Other operating income</t>
  </si>
  <si>
    <t>Total revenue</t>
  </si>
  <si>
    <t>Volume-related costs</t>
  </si>
  <si>
    <t>Net revenue (total revenue less volume-related costs)</t>
  </si>
  <si>
    <t>Staff costs</t>
  </si>
  <si>
    <t>Other operating expenses</t>
  </si>
  <si>
    <t>Operating costs</t>
  </si>
  <si>
    <t>Result from financial investments</t>
  </si>
  <si>
    <t>Result of the equity method measurement of associates</t>
  </si>
  <si>
    <t>Other result</t>
  </si>
  <si>
    <t>Earnings before interest, tax, depreciation and amortisation (EBITDA)</t>
  </si>
  <si>
    <t>Depreciation, amortisation and impairment losses</t>
  </si>
  <si>
    <t>Earnings before interest and tax (EBIT)</t>
  </si>
  <si>
    <t>Financial income</t>
  </si>
  <si>
    <t>Financial expense</t>
  </si>
  <si>
    <t>Earnings before tax (EBT)</t>
  </si>
  <si>
    <t>Earnings per share (basic) (€)</t>
  </si>
  <si>
    <t>Earnings per share (diluted) (€)</t>
  </si>
  <si>
    <t>NON-CURRENT ASSETS</t>
  </si>
  <si>
    <t>Intangible assets</t>
  </si>
  <si>
    <t>Software</t>
  </si>
  <si>
    <t>Goodwill</t>
  </si>
  <si>
    <t>Other intangible assets</t>
  </si>
  <si>
    <t>Property, plant and equipment</t>
  </si>
  <si>
    <t>Land and buildings</t>
  </si>
  <si>
    <t>Fixtures and fittings</t>
  </si>
  <si>
    <t>Payments on account and construction in progress</t>
  </si>
  <si>
    <t>Financial assets</t>
  </si>
  <si>
    <t>Strategic investments</t>
  </si>
  <si>
    <t>Financial assets at FVPL</t>
  </si>
  <si>
    <t>Financial instruments held by central counterparties</t>
  </si>
  <si>
    <t>Other non-current assets</t>
  </si>
  <si>
    <t>Deferred tax assets</t>
  </si>
  <si>
    <t>CURRENT ASSETS</t>
  </si>
  <si>
    <t>Trade receivables</t>
  </si>
  <si>
    <t>Other financial assets at amortised cost</t>
  </si>
  <si>
    <t>Restricted bank balances</t>
  </si>
  <si>
    <t>Other cash and bank balances</t>
  </si>
  <si>
    <t>Other financial assets at FVPL</t>
  </si>
  <si>
    <t>Income tax assets</t>
  </si>
  <si>
    <t>Other current assets</t>
  </si>
  <si>
    <t>Total assets</t>
  </si>
  <si>
    <t>EQUITY</t>
  </si>
  <si>
    <t>Share premium</t>
  </si>
  <si>
    <t>Treasury shares</t>
  </si>
  <si>
    <t>Shareholders’ equity</t>
  </si>
  <si>
    <t>Total equity</t>
  </si>
  <si>
    <t>NON-CURRENT LIABILITIES</t>
  </si>
  <si>
    <t>Provisions for pensions and other employee benefits</t>
  </si>
  <si>
    <t>Other non-current provisions</t>
  </si>
  <si>
    <t>18, 19</t>
  </si>
  <si>
    <t>Financial liabilities measured at amortised cost</t>
  </si>
  <si>
    <t>Financial liabilities at FVPL</t>
  </si>
  <si>
    <t>Other financial liabilities at FVPL</t>
  </si>
  <si>
    <t>Other non-current liabilities</t>
  </si>
  <si>
    <t>Deferred tax liabilities</t>
  </si>
  <si>
    <t>CURRENT LIABILITIES</t>
  </si>
  <si>
    <t>Income tax liabilities</t>
  </si>
  <si>
    <t>Other current provisions</t>
  </si>
  <si>
    <t>Financial liabilities at amortised cost</t>
  </si>
  <si>
    <t>Trade payables</t>
  </si>
  <si>
    <t>Other financial liabilities at amortised cost</t>
  </si>
  <si>
    <t>Cash deposits by market participants</t>
  </si>
  <si>
    <t>Other current liabilities</t>
  </si>
  <si>
    <t>Total liabilities</t>
  </si>
  <si>
    <t>Total equity and liabilities</t>
  </si>
  <si>
    <t>Net profit for the period reported in consolidated income statement</t>
  </si>
  <si>
    <t>Items that will not be reclassified to profit or loss:</t>
  </si>
  <si>
    <t>Changes from defined benefit obligations</t>
  </si>
  <si>
    <t>Equity investments measured at fair value through OCI</t>
  </si>
  <si>
    <t>Other</t>
  </si>
  <si>
    <t>Deferred taxes</t>
  </si>
  <si>
    <t>Items that may be reclassified subsequently to profit or loss:</t>
  </si>
  <si>
    <t xml:space="preserve">Exchange rate differences </t>
  </si>
  <si>
    <t>Other comprehensive income from investments using the equity method</t>
  </si>
  <si>
    <t>Remeasurement of cash flow hedges</t>
  </si>
  <si>
    <t xml:space="preserve">Deferred taxes </t>
  </si>
  <si>
    <t>Net revenue (€m)</t>
  </si>
  <si>
    <t>Operating costs (€m)</t>
  </si>
  <si>
    <t>EBITDA (€m)</t>
  </si>
  <si>
    <t>EBITDA margin (%)</t>
  </si>
  <si>
    <t>Depreciation, amortisation and impairment losses (€m)</t>
  </si>
  <si>
    <t>EBIT (€m)</t>
  </si>
  <si>
    <t>Employees (as at 31 December)</t>
  </si>
  <si>
    <t xml:space="preserve">Segment reporting </t>
  </si>
  <si>
    <r>
      <t>Capital expenditure</t>
    </r>
    <r>
      <rPr>
        <vertAlign val="superscript"/>
        <sz val="10"/>
        <color theme="1"/>
        <rFont val="News Gothic GDB"/>
        <family val="2"/>
      </rPr>
      <t xml:space="preserve">1 </t>
    </r>
    <r>
      <rPr>
        <sz val="10"/>
        <color theme="1"/>
        <rFont val="News Gothic GDB"/>
        <family val="2"/>
      </rPr>
      <t>(€m)</t>
    </r>
  </si>
  <si>
    <t>1) Excluding investments from business combinations.</t>
  </si>
  <si>
    <t>Deutsche Börse Group: five-year overview</t>
  </si>
  <si>
    <t>Consolidated income statement</t>
  </si>
  <si>
    <t>Net revenue</t>
  </si>
  <si>
    <t>thereof treasury result from banking business</t>
  </si>
  <si>
    <t>Operating costs (excluding depreciation, amortisation and impairment losses)</t>
  </si>
  <si>
    <t>Net profit for the period attributable to Deutsche Börse AG shareholders</t>
  </si>
  <si>
    <t>Earnings per share (basic)</t>
  </si>
  <si>
    <t>€</t>
  </si>
  <si>
    <t>Consolidated cash flow statement</t>
  </si>
  <si>
    <t>Cash flows from operating activities</t>
  </si>
  <si>
    <t>Consolidated balance sheet</t>
  </si>
  <si>
    <t>Non-current assets</t>
  </si>
  <si>
    <t>Equity</t>
  </si>
  <si>
    <t>Performance indicators</t>
  </si>
  <si>
    <t>Dividend per share</t>
  </si>
  <si>
    <t>%</t>
  </si>
  <si>
    <t>Employees (average annual FTEs)</t>
  </si>
  <si>
    <t>Deutsche Börse shares</t>
  </si>
  <si>
    <t>Year-end closing price</t>
  </si>
  <si>
    <t>Average market capitalisation</t>
  </si>
  <si>
    <t>€bn</t>
  </si>
  <si>
    <t>Rating key figures</t>
  </si>
  <si>
    <t>Net debt / EBITDA</t>
  </si>
  <si>
    <t>1) Bonds that will mature in the following year are reported under other current liabilities.</t>
  </si>
  <si>
    <t>Deutsche Börse AG</t>
  </si>
  <si>
    <t>Deutsche Börse Group</t>
  </si>
  <si>
    <t>All locations</t>
  </si>
  <si>
    <t>Germany</t>
  </si>
  <si>
    <t>Luxembourg</t>
  </si>
  <si>
    <t>Czech Republic</t>
  </si>
  <si>
    <t>Ireland</t>
  </si>
  <si>
    <t>USA</t>
  </si>
  <si>
    <t>Other locations</t>
  </si>
  <si>
    <t>Male</t>
  </si>
  <si>
    <t>Female</t>
  </si>
  <si>
    <t>Total</t>
  </si>
  <si>
    <r>
      <t>Employees (Headcount)</t>
    </r>
    <r>
      <rPr>
        <b/>
        <vertAlign val="superscript"/>
        <sz val="10"/>
        <color indexed="8"/>
        <rFont val="News Gothic GDB"/>
        <family val="2"/>
      </rPr>
      <t>1</t>
    </r>
  </si>
  <si>
    <t>50 years and older</t>
  </si>
  <si>
    <t>40−49 years</t>
  </si>
  <si>
    <t xml:space="preserve">30−39 years </t>
  </si>
  <si>
    <t>Under 30 years</t>
  </si>
  <si>
    <t>Average age</t>
  </si>
  <si>
    <t>Employee classification</t>
  </si>
  <si>
    <t>Full-time employees</t>
  </si>
  <si>
    <t>Part-time employees</t>
  </si>
  <si>
    <t>Length of service</t>
  </si>
  <si>
    <t>Under 5 years (%)</t>
  </si>
  <si>
    <t>5–15 years (%)</t>
  </si>
  <si>
    <t>Over 15 years (%)</t>
  </si>
  <si>
    <t>Staff turnover</t>
  </si>
  <si>
    <t>Joiners</t>
  </si>
  <si>
    <t>Leavers</t>
  </si>
  <si>
    <t>Training</t>
  </si>
  <si>
    <t>Training days per employee (FTEs)</t>
  </si>
  <si>
    <t>Information on geographical regions</t>
  </si>
  <si>
    <t>Cash flows from derivatives</t>
  </si>
  <si>
    <t>Changes in working capital, net of non-cash items:</t>
  </si>
  <si>
    <t>Cash flows from operating activities excluding CCP positions</t>
  </si>
  <si>
    <t>Changes in liabilities from CCP positions</t>
  </si>
  <si>
    <t>Changes in receivables from CCP positions</t>
  </si>
  <si>
    <t>Payments to acquire intangible assets</t>
  </si>
  <si>
    <t>Payments to acquire property, plant and equipment</t>
  </si>
  <si>
    <t>Payments to acquire non-current financial instruments</t>
  </si>
  <si>
    <t>Payments to acquire investments in associates</t>
  </si>
  <si>
    <t>Payments to acquire subsidiaries, net of cash acquired</t>
  </si>
  <si>
    <t>Effects of the disposal of (shares in) subsidiaries, net of cash disposed</t>
  </si>
  <si>
    <t>Proceeds from disposals of non-current financial instruments</t>
  </si>
  <si>
    <t>Proceeds from disposals of intangible assets</t>
  </si>
  <si>
    <t>Cash flows from investing activities</t>
  </si>
  <si>
    <t>Proceeds from sale of treasury shares</t>
  </si>
  <si>
    <t>Payments to non-controlling interests</t>
  </si>
  <si>
    <t>Repayment of long-term financing</t>
  </si>
  <si>
    <t>Repayment of short-term financing</t>
  </si>
  <si>
    <t>Proceeds from short-term financing</t>
  </si>
  <si>
    <t>Cash flows from financing activities</t>
  </si>
  <si>
    <t>Effect of exchange rate differences</t>
  </si>
  <si>
    <t>Cash and cash equivalents at beginning of period</t>
  </si>
  <si>
    <t>Cash and cash equivalents at end of period</t>
  </si>
  <si>
    <t xml:space="preserve">Interest-similar income received </t>
  </si>
  <si>
    <t>Dividends received</t>
  </si>
  <si>
    <t>Interest paid</t>
  </si>
  <si>
    <t>Income tax paid</t>
  </si>
  <si>
    <t>Number of employees</t>
  </si>
  <si>
    <t>America</t>
  </si>
  <si>
    <t>Asia-Pacific</t>
  </si>
  <si>
    <t>Total of all regions</t>
  </si>
  <si>
    <t>Consolidation of internal net revenue</t>
  </si>
  <si>
    <t>Group</t>
  </si>
  <si>
    <t>2) Excluding goodwill and right-of-use assets from leasing.</t>
  </si>
  <si>
    <t>-</t>
  </si>
  <si>
    <t>Balance as at 1 January 2022</t>
  </si>
  <si>
    <t>Balance as at 31 December 2022</t>
  </si>
  <si>
    <t>Trading &amp; Clearing</t>
  </si>
  <si>
    <t xml:space="preserve">Fund Services </t>
  </si>
  <si>
    <t xml:space="preserve">Securities Services </t>
  </si>
  <si>
    <r>
      <t>Sales revenue</t>
    </r>
    <r>
      <rPr>
        <vertAlign val="superscript"/>
        <sz val="8.5"/>
        <color indexed="8"/>
        <rFont val="News Gothic GDB"/>
        <family val="2"/>
      </rPr>
      <t>1</t>
    </r>
  </si>
  <si>
    <r>
      <t>Investments</t>
    </r>
    <r>
      <rPr>
        <vertAlign val="superscript"/>
        <sz val="8.5"/>
        <color indexed="8"/>
        <rFont val="News Gothic GDB"/>
        <family val="2"/>
      </rPr>
      <t>2</t>
    </r>
  </si>
  <si>
    <t>Euro zone</t>
  </si>
  <si>
    <t>Rest of Europe</t>
  </si>
  <si>
    <t>4) These include intangible assets, property, plant and equipment as well as investments in associates and joint ventures.</t>
  </si>
  <si>
    <r>
      <t>Non-financial non-
current assets</t>
    </r>
    <r>
      <rPr>
        <vertAlign val="superscript"/>
        <sz val="8.5"/>
        <rFont val="News Gothic GDB"/>
        <family val="2"/>
      </rPr>
      <t>3, 4</t>
    </r>
  </si>
  <si>
    <t xml:space="preserve">1) Due to missing information (e.g. gender), headcounts of subcategories do not always add up to the total. </t>
  </si>
  <si>
    <t>Consolidated income statement for the period 1 January to 31 December 2023</t>
  </si>
  <si>
    <t>10, 11</t>
  </si>
  <si>
    <t>Consolidated statement of comprehensive income for the period 1 January to 31 December 2023</t>
  </si>
  <si>
    <t>31 Dec 2023</t>
  </si>
  <si>
    <t>Financial assets measured at amortised cost</t>
  </si>
  <si>
    <t>Investment in associates</t>
  </si>
  <si>
    <t>13, 14</t>
  </si>
  <si>
    <t>Retained earnings</t>
  </si>
  <si>
    <t xml:space="preserve">Current employee liabitites </t>
  </si>
  <si>
    <t>17, 18</t>
  </si>
  <si>
    <t>13, 20</t>
  </si>
  <si>
    <t>Consolidated cash flow statement for the period 1 January to 31 December 2023</t>
  </si>
  <si>
    <t>Increase/(Decrease) in non-current provisions</t>
  </si>
  <si>
    <t>Deferred tax expense/(income)</t>
  </si>
  <si>
    <t>Other non-cash expense/(income)</t>
  </si>
  <si>
    <t>(Decrease)/Increase in current liabilities</t>
  </si>
  <si>
    <t>Increase/(Decrease) in non-current liabilities</t>
  </si>
  <si>
    <t>Net (gain)/loss on disposal of non-current assets</t>
  </si>
  <si>
    <t>Net decrease in current receivables and securities from banking 
business with an original term greater than three months</t>
  </si>
  <si>
    <t>Net increase/(decrease) in current liabilities from banking business with an 
original term greater than three months</t>
  </si>
  <si>
    <t>Payments (dividends) to non-controlling interests</t>
  </si>
  <si>
    <t xml:space="preserve">Decrease/(Increase) in receivables and other assets </t>
  </si>
  <si>
    <t>Net effects from transactions with equity
holders (without loss of control over the 
subsidiary)</t>
  </si>
  <si>
    <t>Proceeds of long-term financing</t>
  </si>
  <si>
    <t>–3,997.2</t>
  </si>
  <si>
    <t>– 1,406.5</t>
  </si>
  <si>
    <t>– 951.1</t>
  </si>
  <si>
    <t>Sale of treasury shares</t>
  </si>
  <si>
    <t>Balance as at 1 January 2023</t>
  </si>
  <si>
    <t>Profit for the period</t>
  </si>
  <si>
    <t>Transactions with non-controlling interests</t>
  </si>
  <si>
    <t>Balance as at 31 December 2023</t>
  </si>
  <si>
    <t>1) Including countries in which more than 10 per cent of sales revenue was generated: Germany (2023: €1,084.0 million; 2022: €1,054.6 million), United Kingdom (2023: €916.2 million; 2022: €883.3 million) and United
States (2023: €654.0 million; 2022: €582.3 million).</t>
  </si>
  <si>
    <t>3)Including countries in which more than 10 per cent of assets are held: Denmark (2023: €3,989.7 million; 2022: €0.2 million), Germany (2023: €3,787.9 million; 2022: €3,701.1 million), United States (2023: €3,306.0
million; 2022: €3,552.5 million) 
and Switzerland (2023: €1,357.6 million; 2022: €1,334.6 million).</t>
  </si>
  <si>
    <t>Free Funds from Operations (FFO) / EBITDA</t>
  </si>
  <si>
    <t>2) Proposal to the Annual General Meeting 2024.</t>
  </si>
  <si>
    <t>3) The ratios for the years 2019-2020 have been adjusted. The dividend payout ratio is determined using reported net profit.</t>
  </si>
  <si>
    <t>4) Amount based on the proposal to the Annual General Meeting 2024.</t>
  </si>
  <si>
    <t>Key data on Deutsche Börse Group’s workforce as at 31 December 2023</t>
  </si>
  <si>
    <t>United Kingdom</t>
  </si>
  <si>
    <t>Income tax expense</t>
  </si>
  <si>
    <t>thereof Deutsche Börse AG shareholders</t>
  </si>
  <si>
    <t>thereof non-controlling interests</t>
  </si>
  <si>
    <t>Net profit for the period attributable to
Deutsche Börse AG shareholders</t>
  </si>
  <si>
    <t>Net profit for the period attributable to
non-controlling interests</t>
  </si>
  <si>
    <t>Payments on account and assets under developement</t>
  </si>
  <si>
    <t>Computer hardware, operating and office equipment</t>
  </si>
  <si>
    <t>Financial assets measured at FVOCI</t>
  </si>
  <si>
    <r>
      <t>31 Dec 2022</t>
    </r>
    <r>
      <rPr>
        <b/>
        <vertAlign val="superscript"/>
        <sz val="10"/>
        <color theme="1"/>
        <rFont val="News Gothic GDB"/>
        <family val="2"/>
      </rPr>
      <t>1</t>
    </r>
  </si>
  <si>
    <t>Net change in cash and cash equivalents (brought forward)</t>
  </si>
  <si>
    <r>
      <t>Retrospective adjustments</t>
    </r>
    <r>
      <rPr>
        <vertAlign val="superscript"/>
        <sz val="10"/>
        <color theme="1"/>
        <rFont val="News Gothic GDB"/>
        <family val="2"/>
      </rPr>
      <t>1</t>
    </r>
  </si>
  <si>
    <t>Investment Management 
Solutions</t>
  </si>
  <si>
    <t>thereof result of the equity method measurement of entities</t>
  </si>
  <si>
    <r>
      <t>Non-current interest bearing liablities</t>
    </r>
    <r>
      <rPr>
        <vertAlign val="superscript"/>
        <sz val="10"/>
        <color theme="1"/>
        <rFont val="News Gothic GDB"/>
        <family val="2"/>
      </rPr>
      <t>1</t>
    </r>
  </si>
  <si>
    <r>
      <t>Dividend payout ratio</t>
    </r>
    <r>
      <rPr>
        <vertAlign val="superscript"/>
        <sz val="10"/>
        <color theme="1"/>
        <rFont val="News Gothic GDB"/>
        <family val="2"/>
      </rPr>
      <t>3</t>
    </r>
  </si>
  <si>
    <r>
      <t xml:space="preserve">2022 </t>
    </r>
    <r>
      <rPr>
        <b/>
        <vertAlign val="superscript"/>
        <sz val="10"/>
        <color theme="1"/>
        <rFont val="NewsGoth Dm BT"/>
        <family val="2"/>
      </rPr>
      <t>1</t>
    </r>
  </si>
  <si>
    <t xml:space="preserve">in €m </t>
  </si>
  <si>
    <t>Consolidated balance sheet as at 31 December 2023: Assets</t>
  </si>
  <si>
    <t>Consolidated balance sheet as at 31 December 2023: Equity and liabilities</t>
  </si>
  <si>
    <t>in €m</t>
  </si>
  <si>
    <r>
      <t xml:space="preserve">1) Prior year adjusted, see </t>
    </r>
    <r>
      <rPr>
        <sz val="9"/>
        <color rgb="FF000099"/>
        <rFont val="NewsGoth Lt BT"/>
        <family val="2"/>
      </rPr>
      <t>note 3</t>
    </r>
    <r>
      <rPr>
        <sz val="9"/>
        <color theme="1"/>
        <rFont val="NewsGoth Lt BT"/>
        <family val="2"/>
      </rPr>
      <t xml:space="preserve">. </t>
    </r>
  </si>
  <si>
    <r>
      <t xml:space="preserve">31 Dec 2022 </t>
    </r>
    <r>
      <rPr>
        <vertAlign val="superscript"/>
        <sz val="10"/>
        <color theme="1"/>
        <rFont val="NewsGoth Dm BT"/>
        <family val="2"/>
      </rPr>
      <t>1</t>
    </r>
  </si>
  <si>
    <r>
      <t xml:space="preserve">1) Previous year adjusted, see </t>
    </r>
    <r>
      <rPr>
        <sz val="10"/>
        <color rgb="FF000099"/>
        <rFont val="NewsGoth Lt BT"/>
        <family val="2"/>
      </rPr>
      <t>note 3</t>
    </r>
    <r>
      <rPr>
        <sz val="10"/>
        <color theme="4"/>
        <rFont val="NewsGoth Lt BT"/>
        <family val="2"/>
      </rPr>
      <t>.</t>
    </r>
  </si>
  <si>
    <t>Payments of lease liabilities in accordance with IFRS 16</t>
  </si>
  <si>
    <r>
      <t xml:space="preserve">1) Prior year adjusted, see </t>
    </r>
    <r>
      <rPr>
        <sz val="9"/>
        <color rgb="FF000099"/>
        <rFont val="NewsGoth Lt BT"/>
        <family val="2"/>
      </rPr>
      <t>note 3</t>
    </r>
    <r>
      <rPr>
        <sz val="9"/>
        <color indexed="8"/>
        <rFont val="NewsGoth Lt BT"/>
        <family val="2"/>
      </rPr>
      <t xml:space="preserve">. </t>
    </r>
  </si>
  <si>
    <t>Consolidated statement of changes in equity for the period 1 January to 31 December 2023</t>
  </si>
  <si>
    <r>
      <t xml:space="preserve">2022 </t>
    </r>
    <r>
      <rPr>
        <vertAlign val="superscript"/>
        <sz val="10"/>
        <color theme="1"/>
        <rFont val="NewsGoth Dm BT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</si>
</sst>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0" formatCode="0.000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b/>
      <vertAlign val="superscript"/>
      <sz val="10"/>
      <color indexed="8"/>
      <name val="News Gothic GDB"/>
      <family val="2"/>
    </font>
    <font>
      <sz val="9"/>
      <color theme="1"/>
      <name val="New gothic gdb"/>
    </font>
    <font>
      <b/>
      <sz val="7"/>
      <color theme="1"/>
      <name val="Arial"/>
      <family val="2"/>
    </font>
    <font>
      <b/>
      <sz val="10"/>
      <color theme="1"/>
      <name val="News Gothic GDB"/>
      <family val="2"/>
    </font>
    <font>
      <sz val="9"/>
      <color theme="1"/>
      <name val="News Gothic GDB"/>
      <family val="2"/>
    </font>
    <font>
      <vertAlign val="superscript"/>
      <sz val="10"/>
      <color theme="1"/>
      <name val="News Gothic GDB"/>
      <family val="2"/>
    </font>
    <font>
      <b/>
      <sz val="10"/>
      <color rgb="FF000099"/>
      <name val="News Gothic GDB"/>
      <family val="2"/>
    </font>
    <font>
      <sz val="9"/>
      <color theme="1"/>
      <name val="News Gothic GDB"/>
      <family val="2"/>
    </font>
    <font>
      <b/>
      <sz val="9"/>
      <color theme="1"/>
      <name val="News Gothic GDB"/>
      <family val="2"/>
    </font>
    <font>
      <b/>
      <vertAlign val="superscript"/>
      <sz val="10"/>
      <color theme="1"/>
      <name val="News Gothic GDB"/>
      <family val="2"/>
    </font>
    <font>
      <b/>
      <vertAlign val="superscript"/>
      <sz val="10"/>
      <color theme="1"/>
      <name val="News Gothic GDB"/>
      <family val="2"/>
    </font>
    <font>
      <vertAlign val="superscript"/>
      <sz val="10"/>
      <color theme="1"/>
      <name val="Arial"/>
      <family val="2"/>
    </font>
    <font>
      <vertAlign val="superscript"/>
      <sz val="8.5"/>
      <color indexed="8"/>
      <name val="News Gothic GDB"/>
      <family val="2"/>
    </font>
    <font>
      <vertAlign val="superscript"/>
      <sz val="8.5"/>
      <name val="News Gothic GDB"/>
      <family val="2"/>
    </font>
    <font>
      <sz val="12"/>
      <color rgb="FF000099"/>
      <name val="News Goth Dm Bt"/>
    </font>
    <font>
      <sz val="10"/>
      <color rgb="FF000099"/>
      <name val="NewsGoth Dm BT"/>
      <family val="2"/>
    </font>
    <font>
      <sz val="10"/>
      <color rgb="FFFFFFFF"/>
      <name val="NewsGoth Dm BT"/>
      <family val="2"/>
    </font>
    <font>
      <b/>
      <sz val="10"/>
      <color theme="1"/>
      <name val="NewsGoth Dm BT"/>
      <family val="2"/>
    </font>
    <font>
      <sz val="10"/>
      <color theme="1"/>
      <name val="NewsGoth Lt BT"/>
      <family val="2"/>
    </font>
    <font>
      <sz val="10"/>
      <color rgb="FF000099"/>
      <name val="NewsGoth Lt BT"/>
      <family val="2"/>
    </font>
    <font>
      <sz val="10"/>
      <color theme="1"/>
      <name val="News Goth Dm BT"/>
    </font>
    <font>
      <sz val="10"/>
      <color rgb="FF000099"/>
      <name val="News Goth Dm BT"/>
    </font>
    <font>
      <b/>
      <vertAlign val="superscript"/>
      <sz val="10"/>
      <color theme="1"/>
      <name val="NewsGoth Dm BT"/>
      <family val="2"/>
    </font>
    <font>
      <sz val="10"/>
      <color theme="1"/>
      <name val="NewsGoth Dm BT"/>
      <family val="2"/>
    </font>
    <font>
      <b/>
      <sz val="10"/>
      <color theme="1"/>
      <name val="NewsGoth Lt BT"/>
      <family val="2"/>
    </font>
    <font>
      <b/>
      <sz val="10"/>
      <color rgb="FF000099"/>
      <name val="NewsGoth Lt BT"/>
      <family val="2"/>
    </font>
    <font>
      <sz val="12"/>
      <color rgb="FF000099"/>
      <name val="NewsGoth Dm BT"/>
      <family val="2"/>
    </font>
    <font>
      <sz val="9"/>
      <color theme="1"/>
      <name val="NewsGoth Lt BT"/>
      <family val="2"/>
    </font>
    <font>
      <sz val="9"/>
      <color rgb="FF000099"/>
      <name val="NewsGoth Lt BT"/>
      <family val="2"/>
    </font>
    <font>
      <vertAlign val="superscript"/>
      <sz val="10"/>
      <color theme="1"/>
      <name val="NewsGoth Dm BT"/>
      <family val="2"/>
    </font>
    <font>
      <sz val="10"/>
      <color theme="4"/>
      <name val="NewsGoth Lt BT"/>
      <family val="2"/>
    </font>
    <font>
      <b/>
      <vertAlign val="superscript"/>
      <sz val="10"/>
      <color theme="1"/>
      <name val="NewsGoth Lt BT"/>
      <family val="2"/>
    </font>
    <font>
      <sz val="10"/>
      <color indexed="8"/>
      <name val="NewsGoth Lt BT"/>
      <family val="2"/>
    </font>
    <font>
      <vertAlign val="superscript"/>
      <sz val="10"/>
      <color theme="1"/>
      <name val="NewsGoth Lt BT"/>
      <family val="2"/>
    </font>
    <font>
      <sz val="9"/>
      <color indexed="8"/>
      <name val="NewsGoth Lt BT"/>
      <family val="2"/>
    </font>
    <font>
      <sz val="10"/>
      <color theme="1"/>
      <name val="NewsGoth BT"/>
      <family val="2"/>
    </font>
    <font>
      <sz val="10"/>
      <name val="NewsGoth Dm BT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8F8F8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ck">
        <color rgb="FF000099"/>
      </bottom>
      <diagonal/>
    </border>
  </borders>
  <cellStyleXfs count="10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6" fillId="0" borderId="5" applyNumberFormat="0" applyFont="0" applyFill="0" applyAlignment="0" applyProtection="0">
      <alignment vertical="center"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</cellStyleXfs>
  <cellXfs count="342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6" fillId="0" borderId="4" xfId="0" applyFont="1" applyBorder="1" applyAlignment="1">
      <alignment vertical="center"/>
    </xf>
    <xf numFmtId="3" fontId="6" fillId="2" borderId="4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165" fontId="6" fillId="2" borderId="4" xfId="0" applyNumberFormat="1" applyFont="1" applyFill="1" applyBorder="1" applyAlignment="1">
      <alignment horizontal="right" vertical="center"/>
    </xf>
    <xf numFmtId="164" fontId="6" fillId="2" borderId="4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0" fontId="8" fillId="2" borderId="3" xfId="2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2" borderId="3" xfId="2" applyFill="1" applyAlignment="1">
      <alignment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0" fontId="6" fillId="0" borderId="0" xfId="0" applyFont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165" fontId="8" fillId="0" borderId="3" xfId="0" applyNumberFormat="1" applyFont="1" applyBorder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7" fontId="2" fillId="2" borderId="0" xfId="4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169" fontId="8" fillId="0" borderId="0" xfId="5" applyNumberFormat="1" applyFont="1" applyFill="1" applyBorder="1" applyAlignment="1">
      <alignment horizontal="right" vertical="center"/>
    </xf>
    <xf numFmtId="4" fontId="11" fillId="0" borderId="0" xfId="0" applyNumberFormat="1" applyFont="1" applyAlignment="1">
      <alignment horizontal="right" vertical="center" wrapText="1"/>
    </xf>
    <xf numFmtId="0" fontId="11" fillId="3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4" fontId="11" fillId="3" borderId="0" xfId="0" applyNumberFormat="1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right" vertical="top"/>
    </xf>
    <xf numFmtId="0" fontId="8" fillId="0" borderId="0" xfId="0" applyFont="1" applyAlignment="1">
      <alignment vertical="center" wrapText="1"/>
    </xf>
    <xf numFmtId="49" fontId="8" fillId="0" borderId="2" xfId="0" applyNumberFormat="1" applyFont="1" applyBorder="1" applyAlignment="1">
      <alignment horizontal="right" vertical="center"/>
    </xf>
    <xf numFmtId="49" fontId="8" fillId="2" borderId="2" xfId="0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7" fillId="0" borderId="0" xfId="0" applyFont="1" applyAlignment="1">
      <alignment horizontal="right" vertical="center"/>
    </xf>
    <xf numFmtId="0" fontId="15" fillId="0" borderId="1" xfId="0" applyFont="1" applyBorder="1" applyAlignment="1">
      <alignment horizontal="right"/>
    </xf>
    <xf numFmtId="3" fontId="8" fillId="0" borderId="3" xfId="4" applyNumberFormat="1" applyFont="1" applyFill="1" applyBorder="1" applyAlignment="1">
      <alignment vertical="center"/>
    </xf>
    <xf numFmtId="3" fontId="8" fillId="0" borderId="3" xfId="4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170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 wrapText="1"/>
    </xf>
    <xf numFmtId="4" fontId="2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8" fillId="2" borderId="2" xfId="2" applyFill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3" fontId="18" fillId="2" borderId="4" xfId="0" quotePrefix="1" applyNumberFormat="1" applyFont="1" applyFill="1" applyBorder="1" applyAlignment="1">
      <alignment horizontal="right" vertical="center"/>
    </xf>
    <xf numFmtId="165" fontId="2" fillId="0" borderId="0" xfId="0" applyNumberFormat="1" applyFont="1" applyAlignment="1">
      <alignment vertical="center"/>
    </xf>
    <xf numFmtId="165" fontId="7" fillId="2" borderId="0" xfId="0" applyNumberFormat="1" applyFont="1" applyFill="1" applyAlignment="1">
      <alignment vertical="center"/>
    </xf>
    <xf numFmtId="165" fontId="8" fillId="0" borderId="0" xfId="0" applyNumberFormat="1" applyFont="1" applyFill="1" applyBorder="1" applyAlignment="1">
      <alignment horizontal="right" vertical="center"/>
    </xf>
    <xf numFmtId="165" fontId="8" fillId="0" borderId="0" xfId="0" quotePrefix="1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43" fontId="2" fillId="0" borderId="0" xfId="9" applyFont="1" applyAlignment="1">
      <alignment vertical="center"/>
    </xf>
    <xf numFmtId="43" fontId="2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165" fontId="2" fillId="2" borderId="0" xfId="0" applyNumberFormat="1" applyFont="1" applyFill="1" applyAlignment="1">
      <alignment horizontal="right" vertical="center"/>
    </xf>
    <xf numFmtId="165" fontId="6" fillId="2" borderId="0" xfId="0" quotePrefix="1" applyNumberFormat="1" applyFont="1" applyFill="1" applyBorder="1" applyAlignment="1">
      <alignment horizontal="right" vertical="center"/>
    </xf>
    <xf numFmtId="165" fontId="12" fillId="2" borderId="0" xfId="0" applyNumberFormat="1" applyFont="1" applyFill="1" applyBorder="1" applyAlignment="1">
      <alignment horizontal="right" vertical="center"/>
    </xf>
    <xf numFmtId="165" fontId="8" fillId="2" borderId="0" xfId="0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23" fillId="2" borderId="1" xfId="0" applyFont="1" applyFill="1" applyBorder="1"/>
    <xf numFmtId="0" fontId="24" fillId="0" borderId="9" xfId="0" applyFont="1" applyBorder="1" applyAlignment="1">
      <alignment vertical="center" wrapText="1"/>
    </xf>
    <xf numFmtId="0" fontId="6" fillId="0" borderId="10" xfId="0" applyFont="1" applyBorder="1" applyAlignment="1">
      <alignment horizontal="right"/>
    </xf>
    <xf numFmtId="0" fontId="25" fillId="4" borderId="11" xfId="0" applyFont="1" applyFill="1" applyBorder="1" applyAlignment="1">
      <alignment horizontal="right" wrapText="1"/>
    </xf>
    <xf numFmtId="0" fontId="26" fillId="0" borderId="10" xfId="0" applyFont="1" applyBorder="1" applyAlignment="1">
      <alignment horizontal="right" wrapText="1"/>
    </xf>
    <xf numFmtId="0" fontId="27" fillId="0" borderId="3" xfId="2" applyFont="1" applyAlignment="1">
      <alignment vertical="center" wrapText="1"/>
    </xf>
    <xf numFmtId="0" fontId="27" fillId="0" borderId="2" xfId="2" applyFont="1" applyFill="1" applyBorder="1" applyAlignment="1">
      <alignment horizontal="right" vertical="center"/>
    </xf>
    <xf numFmtId="165" fontId="28" fillId="5" borderId="3" xfId="2" applyNumberFormat="1" applyFont="1" applyFill="1" applyAlignment="1">
      <alignment horizontal="right" vertical="center"/>
    </xf>
    <xf numFmtId="165" fontId="27" fillId="2" borderId="2" xfId="2" applyNumberFormat="1" applyFont="1" applyFill="1" applyBorder="1" applyAlignment="1">
      <alignment horizontal="right" vertical="center"/>
    </xf>
    <xf numFmtId="0" fontId="27" fillId="0" borderId="3" xfId="2" applyFont="1" applyFill="1" applyAlignment="1">
      <alignment horizontal="right" vertical="center"/>
    </xf>
    <xf numFmtId="0" fontId="27" fillId="0" borderId="4" xfId="2" applyFont="1" applyFill="1" applyBorder="1" applyAlignment="1">
      <alignment horizontal="right" vertical="center"/>
    </xf>
    <xf numFmtId="165" fontId="28" fillId="5" borderId="4" xfId="2" applyNumberFormat="1" applyFont="1" applyFill="1" applyBorder="1" applyAlignment="1">
      <alignment horizontal="right" vertical="center"/>
    </xf>
    <xf numFmtId="0" fontId="29" fillId="0" borderId="5" xfId="3" applyFont="1" applyAlignment="1">
      <alignment vertical="center" wrapText="1"/>
    </xf>
    <xf numFmtId="0" fontId="29" fillId="0" borderId="2" xfId="2" applyFont="1" applyFill="1" applyBorder="1" applyAlignment="1">
      <alignment horizontal="right" vertical="center"/>
    </xf>
    <xf numFmtId="165" fontId="30" fillId="5" borderId="3" xfId="2" applyNumberFormat="1" applyFont="1" applyFill="1" applyAlignment="1">
      <alignment horizontal="right" vertical="center"/>
    </xf>
    <xf numFmtId="165" fontId="29" fillId="0" borderId="2" xfId="2" applyNumberFormat="1" applyFont="1" applyFill="1" applyBorder="1" applyAlignment="1">
      <alignment horizontal="right" vertical="center"/>
    </xf>
    <xf numFmtId="0" fontId="4" fillId="5" borderId="3" xfId="2" applyFont="1" applyFill="1" applyAlignment="1">
      <alignment horizontal="right" vertical="center"/>
    </xf>
    <xf numFmtId="165" fontId="27" fillId="0" borderId="4" xfId="2" applyNumberFormat="1" applyFont="1" applyFill="1" applyBorder="1" applyAlignment="1">
      <alignment horizontal="right" vertical="center"/>
    </xf>
    <xf numFmtId="165" fontId="30" fillId="5" borderId="2" xfId="2" applyNumberFormat="1" applyFont="1" applyFill="1" applyBorder="1" applyAlignment="1">
      <alignment horizontal="right" vertical="center"/>
    </xf>
    <xf numFmtId="165" fontId="27" fillId="2" borderId="3" xfId="2" applyNumberFormat="1" applyFont="1" applyFill="1" applyAlignment="1">
      <alignment horizontal="right" vertical="center"/>
    </xf>
    <xf numFmtId="165" fontId="27" fillId="2" borderId="4" xfId="2" applyNumberFormat="1" applyFont="1" applyFill="1" applyBorder="1" applyAlignment="1">
      <alignment horizontal="right" vertical="center"/>
    </xf>
    <xf numFmtId="165" fontId="30" fillId="5" borderId="2" xfId="2" quotePrefix="1" applyNumberFormat="1" applyFont="1" applyFill="1" applyBorder="1" applyAlignment="1">
      <alignment horizontal="right" vertical="center"/>
    </xf>
    <xf numFmtId="165" fontId="29" fillId="0" borderId="2" xfId="2" quotePrefix="1" applyNumberFormat="1" applyFont="1" applyFill="1" applyBorder="1" applyAlignment="1">
      <alignment horizontal="right" vertical="center"/>
    </xf>
    <xf numFmtId="164" fontId="28" fillId="5" borderId="3" xfId="2" applyNumberFormat="1" applyFont="1" applyFill="1" applyAlignment="1">
      <alignment horizontal="right" vertical="center"/>
    </xf>
    <xf numFmtId="0" fontId="27" fillId="0" borderId="3" xfId="2" applyFont="1" applyAlignment="1">
      <alignment horizontal="left" vertical="center" wrapText="1" indent="2"/>
    </xf>
    <xf numFmtId="0" fontId="28" fillId="5" borderId="3" xfId="2" applyFont="1" applyFill="1" applyAlignment="1">
      <alignment horizontal="right" vertical="center"/>
    </xf>
    <xf numFmtId="0" fontId="28" fillId="5" borderId="4" xfId="2" applyFont="1" applyFill="1" applyBorder="1" applyAlignment="1">
      <alignment horizontal="right" vertical="center"/>
    </xf>
    <xf numFmtId="0" fontId="27" fillId="2" borderId="4" xfId="2" applyFont="1" applyFill="1" applyBorder="1" applyAlignment="1">
      <alignment horizontal="right" vertical="center"/>
    </xf>
    <xf numFmtId="165" fontId="29" fillId="2" borderId="2" xfId="2" applyNumberFormat="1" applyFont="1" applyFill="1" applyBorder="1" applyAlignment="1">
      <alignment horizontal="right" vertical="center"/>
    </xf>
    <xf numFmtId="49" fontId="27" fillId="0" borderId="3" xfId="2" applyNumberFormat="1" applyFont="1" applyFill="1" applyAlignment="1">
      <alignment horizontal="right" vertical="center"/>
    </xf>
    <xf numFmtId="0" fontId="28" fillId="5" borderId="3" xfId="2" quotePrefix="1" applyFont="1" applyFill="1" applyAlignment="1">
      <alignment horizontal="right" vertical="center"/>
    </xf>
    <xf numFmtId="0" fontId="27" fillId="2" borderId="3" xfId="2" quotePrefix="1" applyFont="1" applyFill="1" applyAlignment="1">
      <alignment horizontal="right" vertical="center"/>
    </xf>
    <xf numFmtId="0" fontId="29" fillId="0" borderId="5" xfId="3" applyFont="1" applyFill="1" applyAlignment="1">
      <alignment vertical="center"/>
    </xf>
    <xf numFmtId="165" fontId="30" fillId="5" borderId="5" xfId="3" applyNumberFormat="1" applyFont="1" applyFill="1" applyAlignment="1">
      <alignment horizontal="right" vertical="center"/>
    </xf>
    <xf numFmtId="165" fontId="29" fillId="2" borderId="5" xfId="3" applyNumberFormat="1" applyFont="1" applyFill="1" applyAlignment="1">
      <alignment horizontal="right" vertical="center"/>
    </xf>
    <xf numFmtId="0" fontId="4" fillId="5" borderId="3" xfId="2" applyFont="1" applyFill="1" applyAlignment="1">
      <alignment vertical="center"/>
    </xf>
    <xf numFmtId="0" fontId="27" fillId="0" borderId="3" xfId="2" applyFont="1" applyFill="1" applyAlignment="1">
      <alignment vertical="center"/>
    </xf>
    <xf numFmtId="164" fontId="27" fillId="2" borderId="3" xfId="2" applyNumberFormat="1" applyFont="1" applyFill="1" applyAlignment="1">
      <alignment horizontal="right" vertical="center"/>
    </xf>
    <xf numFmtId="164" fontId="28" fillId="5" borderId="3" xfId="2" quotePrefix="1" applyNumberFormat="1" applyFont="1" applyFill="1" applyAlignment="1">
      <alignment horizontal="right" vertical="center"/>
    </xf>
    <xf numFmtId="0" fontId="27" fillId="2" borderId="3" xfId="2" applyNumberFormat="1" applyFont="1" applyFill="1" applyAlignment="1">
      <alignment horizontal="right" vertical="center"/>
    </xf>
    <xf numFmtId="0" fontId="29" fillId="0" borderId="4" xfId="2" applyFont="1" applyBorder="1" applyAlignment="1">
      <alignment vertical="center" wrapText="1"/>
    </xf>
    <xf numFmtId="0" fontId="29" fillId="0" borderId="4" xfId="2" applyFont="1" applyFill="1" applyBorder="1" applyAlignment="1">
      <alignment vertical="center"/>
    </xf>
    <xf numFmtId="165" fontId="30" fillId="5" borderId="4" xfId="2" applyNumberFormat="1" applyFont="1" applyFill="1" applyBorder="1" applyAlignment="1">
      <alignment horizontal="right" vertical="center"/>
    </xf>
    <xf numFmtId="165" fontId="29" fillId="2" borderId="4" xfId="2" applyNumberFormat="1" applyFont="1" applyFill="1" applyBorder="1" applyAlignment="1">
      <alignment horizontal="right" vertical="center"/>
    </xf>
    <xf numFmtId="0" fontId="27" fillId="0" borderId="2" xfId="2" applyFont="1" applyBorder="1" applyAlignment="1">
      <alignment horizontal="left" vertical="center" wrapText="1" indent="2"/>
    </xf>
    <xf numFmtId="0" fontId="27" fillId="0" borderId="2" xfId="2" applyFont="1" applyFill="1" applyBorder="1" applyAlignment="1">
      <alignment vertical="center"/>
    </xf>
    <xf numFmtId="165" fontId="28" fillId="5" borderId="2" xfId="2" applyNumberFormat="1" applyFont="1" applyFill="1" applyBorder="1" applyAlignment="1">
      <alignment horizontal="right" vertical="center"/>
    </xf>
    <xf numFmtId="0" fontId="27" fillId="2" borderId="3" xfId="2" applyFont="1" applyFill="1" applyAlignment="1">
      <alignment horizontal="right" vertical="center"/>
    </xf>
    <xf numFmtId="0" fontId="4" fillId="5" borderId="2" xfId="2" applyFont="1" applyFill="1" applyBorder="1" applyAlignment="1">
      <alignment vertical="center"/>
    </xf>
    <xf numFmtId="0" fontId="29" fillId="0" borderId="3" xfId="2" applyFont="1" applyAlignment="1">
      <alignment vertical="center" wrapText="1"/>
    </xf>
    <xf numFmtId="0" fontId="29" fillId="0" borderId="3" xfId="0" applyFont="1" applyBorder="1" applyAlignment="1">
      <alignment horizontal="right" vertical="center" wrapText="1"/>
    </xf>
    <xf numFmtId="0" fontId="30" fillId="5" borderId="3" xfId="0" applyFont="1" applyFill="1" applyBorder="1" applyAlignment="1">
      <alignment horizontal="right" vertical="center" wrapText="1"/>
    </xf>
    <xf numFmtId="0" fontId="29" fillId="0" borderId="2" xfId="2" applyFont="1" applyBorder="1" applyAlignment="1">
      <alignment vertical="center" wrapText="1"/>
    </xf>
    <xf numFmtId="0" fontId="29" fillId="0" borderId="2" xfId="0" applyFont="1" applyBorder="1" applyAlignment="1">
      <alignment horizontal="right" vertical="center" wrapText="1"/>
    </xf>
    <xf numFmtId="0" fontId="30" fillId="5" borderId="2" xfId="0" applyFont="1" applyFill="1" applyBorder="1" applyAlignment="1">
      <alignment horizontal="right" vertical="center" wrapText="1"/>
    </xf>
    <xf numFmtId="0" fontId="32" fillId="2" borderId="3" xfId="0" applyFont="1" applyFill="1" applyBorder="1" applyAlignment="1">
      <alignment vertical="center"/>
    </xf>
    <xf numFmtId="49" fontId="32" fillId="2" borderId="3" xfId="0" applyNumberFormat="1" applyFont="1" applyFill="1" applyBorder="1" applyAlignment="1">
      <alignment horizontal="right" vertical="center"/>
    </xf>
    <xf numFmtId="165" fontId="24" fillId="5" borderId="3" xfId="0" applyNumberFormat="1" applyFont="1" applyFill="1" applyBorder="1" applyAlignment="1">
      <alignment horizontal="right" vertical="center"/>
    </xf>
    <xf numFmtId="165" fontId="32" fillId="2" borderId="3" xfId="0" applyNumberFormat="1" applyFont="1" applyFill="1" applyBorder="1" applyAlignment="1">
      <alignment horizontal="right" vertical="center"/>
    </xf>
    <xf numFmtId="0" fontId="27" fillId="2" borderId="3" xfId="0" applyFont="1" applyFill="1" applyBorder="1" applyAlignment="1">
      <alignment vertical="center"/>
    </xf>
    <xf numFmtId="49" fontId="27" fillId="2" borderId="3" xfId="0" applyNumberFormat="1" applyFont="1" applyFill="1" applyBorder="1" applyAlignment="1">
      <alignment horizontal="right" vertical="center"/>
    </xf>
    <xf numFmtId="49" fontId="28" fillId="5" borderId="3" xfId="0" applyNumberFormat="1" applyFont="1" applyFill="1" applyBorder="1" applyAlignment="1">
      <alignment horizontal="right" vertical="center"/>
    </xf>
    <xf numFmtId="49" fontId="33" fillId="2" borderId="3" xfId="0" applyNumberFormat="1" applyFont="1" applyFill="1" applyBorder="1" applyAlignment="1">
      <alignment horizontal="right" vertical="center"/>
    </xf>
    <xf numFmtId="49" fontId="34" fillId="5" borderId="3" xfId="0" applyNumberFormat="1" applyFont="1" applyFill="1" applyBorder="1" applyAlignment="1">
      <alignment horizontal="right" vertical="center"/>
    </xf>
    <xf numFmtId="165" fontId="28" fillId="5" borderId="3" xfId="0" applyNumberFormat="1" applyFont="1" applyFill="1" applyBorder="1" applyAlignment="1">
      <alignment horizontal="right" vertical="center"/>
    </xf>
    <xf numFmtId="164" fontId="27" fillId="2" borderId="3" xfId="0" applyNumberFormat="1" applyFont="1" applyFill="1" applyBorder="1" applyAlignment="1">
      <alignment horizontal="right" vertical="center"/>
    </xf>
    <xf numFmtId="0" fontId="27" fillId="2" borderId="4" xfId="0" applyFont="1" applyFill="1" applyBorder="1" applyAlignment="1">
      <alignment vertical="center"/>
    </xf>
    <xf numFmtId="49" fontId="27" fillId="2" borderId="4" xfId="0" applyNumberFormat="1" applyFont="1" applyFill="1" applyBorder="1" applyAlignment="1">
      <alignment horizontal="right" vertical="center"/>
    </xf>
    <xf numFmtId="165" fontId="28" fillId="5" borderId="4" xfId="0" applyNumberFormat="1" applyFont="1" applyFill="1" applyBorder="1" applyAlignment="1">
      <alignment horizontal="right" vertical="center"/>
    </xf>
    <xf numFmtId="164" fontId="27" fillId="2" borderId="4" xfId="0" applyNumberFormat="1" applyFont="1" applyFill="1" applyBorder="1" applyAlignment="1">
      <alignment horizontal="right" vertical="center"/>
    </xf>
    <xf numFmtId="49" fontId="33" fillId="2" borderId="4" xfId="0" applyNumberFormat="1" applyFont="1" applyFill="1" applyBorder="1" applyAlignment="1">
      <alignment horizontal="right" vertical="center"/>
    </xf>
    <xf numFmtId="164" fontId="24" fillId="5" borderId="4" xfId="0" applyNumberFormat="1" applyFont="1" applyFill="1" applyBorder="1" applyAlignment="1">
      <alignment horizontal="right" vertical="center"/>
    </xf>
    <xf numFmtId="164" fontId="32" fillId="2" borderId="4" xfId="0" applyNumberFormat="1" applyFont="1" applyFill="1" applyBorder="1" applyAlignment="1">
      <alignment horizontal="right" vertical="center"/>
    </xf>
    <xf numFmtId="164" fontId="28" fillId="5" borderId="3" xfId="0" applyNumberFormat="1" applyFont="1" applyFill="1" applyBorder="1" applyAlignment="1">
      <alignment horizontal="right" vertical="center"/>
    </xf>
    <xf numFmtId="164" fontId="33" fillId="2" borderId="3" xfId="0" applyNumberFormat="1" applyFont="1" applyFill="1" applyBorder="1" applyAlignment="1">
      <alignment horizontal="right" vertical="center"/>
    </xf>
    <xf numFmtId="0" fontId="27" fillId="2" borderId="3" xfId="0" applyFont="1" applyFill="1" applyBorder="1" applyAlignment="1">
      <alignment horizontal="right" vertical="center"/>
    </xf>
    <xf numFmtId="164" fontId="28" fillId="5" borderId="3" xfId="0" quotePrefix="1" applyNumberFormat="1" applyFont="1" applyFill="1" applyBorder="1" applyAlignment="1">
      <alignment horizontal="right" vertical="center"/>
    </xf>
    <xf numFmtId="0" fontId="32" fillId="2" borderId="2" xfId="0" applyFont="1" applyFill="1" applyBorder="1" applyAlignment="1">
      <alignment vertical="center"/>
    </xf>
    <xf numFmtId="49" fontId="33" fillId="2" borderId="2" xfId="0" applyNumberFormat="1" applyFont="1" applyFill="1" applyBorder="1" applyAlignment="1">
      <alignment horizontal="right" vertical="center"/>
    </xf>
    <xf numFmtId="164" fontId="24" fillId="5" borderId="2" xfId="0" applyNumberFormat="1" applyFont="1" applyFill="1" applyBorder="1" applyAlignment="1">
      <alignment horizontal="right" vertical="center"/>
    </xf>
    <xf numFmtId="164" fontId="32" fillId="2" borderId="2" xfId="0" applyNumberFormat="1" applyFont="1" applyFill="1" applyBorder="1" applyAlignment="1">
      <alignment horizontal="right" vertical="center"/>
    </xf>
    <xf numFmtId="164" fontId="28" fillId="5" borderId="4" xfId="0" applyNumberFormat="1" applyFont="1" applyFill="1" applyBorder="1" applyAlignment="1">
      <alignment horizontal="right" vertical="center"/>
    </xf>
    <xf numFmtId="49" fontId="32" fillId="2" borderId="2" xfId="0" applyNumberFormat="1" applyFont="1" applyFill="1" applyBorder="1" applyAlignment="1">
      <alignment horizontal="right" vertical="center"/>
    </xf>
    <xf numFmtId="165" fontId="24" fillId="5" borderId="2" xfId="0" applyNumberFormat="1" applyFont="1" applyFill="1" applyBorder="1" applyAlignment="1">
      <alignment horizontal="right" vertical="center"/>
    </xf>
    <xf numFmtId="165" fontId="32" fillId="2" borderId="2" xfId="0" applyNumberFormat="1" applyFont="1" applyFill="1" applyBorder="1" applyAlignment="1">
      <alignment horizontal="right" vertical="center"/>
    </xf>
    <xf numFmtId="0" fontId="27" fillId="2" borderId="3" xfId="0" applyFont="1" applyFill="1" applyBorder="1" applyAlignment="1">
      <alignment horizontal="left" vertical="center" indent="2"/>
    </xf>
    <xf numFmtId="2" fontId="27" fillId="0" borderId="3" xfId="0" applyNumberFormat="1" applyFont="1" applyBorder="1" applyAlignment="1">
      <alignment horizontal="right" vertical="center"/>
    </xf>
    <xf numFmtId="2" fontId="27" fillId="2" borderId="3" xfId="0" applyNumberFormat="1" applyFont="1" applyFill="1" applyBorder="1" applyAlignment="1">
      <alignment horizontal="right" vertical="center"/>
    </xf>
    <xf numFmtId="164" fontId="27" fillId="0" borderId="3" xfId="0" applyNumberFormat="1" applyFont="1" applyBorder="1" applyAlignment="1">
      <alignment horizontal="right" vertical="center"/>
    </xf>
    <xf numFmtId="0" fontId="35" fillId="0" borderId="1" xfId="0" applyFont="1" applyBorder="1"/>
    <xf numFmtId="0" fontId="24" fillId="0" borderId="9" xfId="0" applyFont="1" applyBorder="1" applyAlignment="1">
      <alignment wrapText="1"/>
    </xf>
    <xf numFmtId="0" fontId="32" fillId="0" borderId="3" xfId="0" applyFont="1" applyBorder="1" applyAlignment="1">
      <alignment vertical="center"/>
    </xf>
    <xf numFmtId="0" fontId="32" fillId="0" borderId="3" xfId="0" applyFont="1" applyBorder="1" applyAlignment="1">
      <alignment horizontal="right" vertical="center"/>
    </xf>
    <xf numFmtId="165" fontId="32" fillId="2" borderId="3" xfId="4" quotePrefix="1" applyNumberFormat="1" applyFont="1" applyFill="1" applyBorder="1" applyAlignment="1">
      <alignment horizontal="right" vertical="center"/>
    </xf>
    <xf numFmtId="165" fontId="32" fillId="0" borderId="3" xfId="0" applyNumberFormat="1" applyFont="1" applyBorder="1" applyAlignment="1">
      <alignment horizontal="right" vertical="center"/>
    </xf>
    <xf numFmtId="0" fontId="27" fillId="0" borderId="3" xfId="0" applyFont="1" applyBorder="1" applyAlignment="1">
      <alignment vertical="center"/>
    </xf>
    <xf numFmtId="0" fontId="27" fillId="0" borderId="3" xfId="0" applyFont="1" applyBorder="1" applyAlignment="1">
      <alignment horizontal="right" vertical="center"/>
    </xf>
    <xf numFmtId="165" fontId="27" fillId="0" borderId="3" xfId="4" applyNumberFormat="1" applyFont="1" applyFill="1" applyBorder="1" applyAlignment="1">
      <alignment horizontal="right" vertical="center"/>
    </xf>
    <xf numFmtId="165" fontId="27" fillId="0" borderId="3" xfId="0" applyNumberFormat="1" applyFont="1" applyBorder="1" applyAlignment="1">
      <alignment horizontal="right" vertical="center"/>
    </xf>
    <xf numFmtId="165" fontId="32" fillId="0" borderId="3" xfId="4" applyNumberFormat="1" applyFont="1" applyFill="1" applyBorder="1" applyAlignment="1">
      <alignment horizontal="right" vertical="center"/>
    </xf>
    <xf numFmtId="0" fontId="27" fillId="2" borderId="3" xfId="0" applyFont="1" applyFill="1" applyBorder="1" applyAlignment="1">
      <alignment horizontal="left" vertical="center" indent="1"/>
    </xf>
    <xf numFmtId="0" fontId="32" fillId="0" borderId="2" xfId="0" applyFont="1" applyBorder="1" applyAlignment="1">
      <alignment vertical="center"/>
    </xf>
    <xf numFmtId="0" fontId="32" fillId="0" borderId="2" xfId="0" applyFont="1" applyBorder="1" applyAlignment="1">
      <alignment horizontal="right" vertical="center"/>
    </xf>
    <xf numFmtId="165" fontId="32" fillId="0" borderId="2" xfId="4" applyNumberFormat="1" applyFont="1" applyFill="1" applyBorder="1" applyAlignment="1">
      <alignment horizontal="right" vertical="center"/>
    </xf>
    <xf numFmtId="0" fontId="24" fillId="5" borderId="3" xfId="0" applyFont="1" applyFill="1" applyBorder="1" applyAlignment="1">
      <alignment horizontal="right" vertical="center"/>
    </xf>
    <xf numFmtId="0" fontId="27" fillId="0" borderId="4" xfId="0" applyFont="1" applyBorder="1" applyAlignment="1">
      <alignment vertical="center"/>
    </xf>
    <xf numFmtId="0" fontId="27" fillId="0" borderId="4" xfId="0" applyFont="1" applyBorder="1" applyAlignment="1">
      <alignment horizontal="right" vertical="center"/>
    </xf>
    <xf numFmtId="165" fontId="27" fillId="0" borderId="4" xfId="4" applyNumberFormat="1" applyFont="1" applyFill="1" applyBorder="1" applyAlignment="1">
      <alignment horizontal="right" vertical="center"/>
    </xf>
    <xf numFmtId="0" fontId="27" fillId="0" borderId="3" xfId="0" applyFont="1" applyBorder="1" applyAlignment="1">
      <alignment horizontal="left" vertical="center" indent="1"/>
    </xf>
    <xf numFmtId="165" fontId="34" fillId="5" borderId="4" xfId="0" applyNumberFormat="1" applyFont="1" applyFill="1" applyBorder="1" applyAlignment="1">
      <alignment horizontal="right" vertical="center"/>
    </xf>
    <xf numFmtId="165" fontId="33" fillId="0" borderId="4" xfId="4" applyNumberFormat="1" applyFont="1" applyFill="1" applyBorder="1" applyAlignment="1">
      <alignment horizontal="right" vertical="center"/>
    </xf>
    <xf numFmtId="165" fontId="32" fillId="0" borderId="6" xfId="4" applyNumberFormat="1" applyFont="1" applyFill="1" applyBorder="1" applyAlignment="1">
      <alignment horizontal="right" vertical="center"/>
    </xf>
    <xf numFmtId="0" fontId="32" fillId="0" borderId="4" xfId="0" applyFont="1" applyBorder="1" applyAlignment="1">
      <alignment vertical="center"/>
    </xf>
    <xf numFmtId="0" fontId="32" fillId="0" borderId="4" xfId="0" applyFont="1" applyBorder="1" applyAlignment="1">
      <alignment horizontal="right" vertical="center"/>
    </xf>
    <xf numFmtId="165" fontId="24" fillId="5" borderId="7" xfId="0" applyNumberFormat="1" applyFont="1" applyFill="1" applyBorder="1" applyAlignment="1">
      <alignment horizontal="right" vertical="center"/>
    </xf>
    <xf numFmtId="165" fontId="32" fillId="0" borderId="7" xfId="4" applyNumberFormat="1" applyFont="1" applyFill="1" applyBorder="1" applyAlignment="1">
      <alignment horizontal="right" vertical="center"/>
    </xf>
    <xf numFmtId="0" fontId="32" fillId="0" borderId="10" xfId="0" applyFont="1" applyBorder="1" applyAlignment="1">
      <alignment horizontal="right" wrapText="1"/>
    </xf>
    <xf numFmtId="0" fontId="27" fillId="0" borderId="3" xfId="1" applyFont="1" applyFill="1" applyAlignment="1">
      <alignment vertical="center"/>
    </xf>
    <xf numFmtId="0" fontId="27" fillId="0" borderId="3" xfId="1" applyFont="1" applyFill="1" applyAlignment="1">
      <alignment horizontal="right" vertical="center"/>
    </xf>
    <xf numFmtId="165" fontId="28" fillId="5" borderId="3" xfId="1" applyNumberFormat="1" applyFont="1" applyFill="1" applyAlignment="1">
      <alignment horizontal="right" vertical="center"/>
    </xf>
    <xf numFmtId="165" fontId="27" fillId="0" borderId="3" xfId="1" applyNumberFormat="1" applyFont="1" applyFill="1" applyAlignment="1">
      <alignment horizontal="right" vertical="center"/>
    </xf>
    <xf numFmtId="0" fontId="27" fillId="0" borderId="3" xfId="1" applyFont="1" applyFill="1" applyAlignment="1">
      <alignment vertical="top" wrapText="1"/>
    </xf>
    <xf numFmtId="165" fontId="28" fillId="5" borderId="3" xfId="1" applyNumberFormat="1" applyFont="1" applyFill="1" applyAlignment="1">
      <alignment horizontal="right"/>
    </xf>
    <xf numFmtId="165" fontId="27" fillId="0" borderId="3" xfId="1" applyNumberFormat="1" applyFont="1" applyFill="1" applyAlignment="1">
      <alignment horizontal="right"/>
    </xf>
    <xf numFmtId="0" fontId="27" fillId="0" borderId="3" xfId="1" applyFont="1" applyFill="1" applyAlignment="1">
      <alignment horizontal="left" vertical="center" wrapText="1" indent="2"/>
    </xf>
    <xf numFmtId="0" fontId="27" fillId="0" borderId="4" xfId="1" applyFont="1" applyFill="1" applyBorder="1" applyAlignment="1">
      <alignment horizontal="right" vertical="center"/>
    </xf>
    <xf numFmtId="165" fontId="28" fillId="5" borderId="4" xfId="1" applyNumberFormat="1" applyFont="1" applyFill="1" applyBorder="1" applyAlignment="1">
      <alignment horizontal="right" vertical="center"/>
    </xf>
    <xf numFmtId="165" fontId="27" fillId="0" borderId="4" xfId="1" applyNumberFormat="1" applyFont="1" applyFill="1" applyBorder="1" applyAlignment="1">
      <alignment horizontal="right" vertical="center"/>
    </xf>
    <xf numFmtId="0" fontId="32" fillId="0" borderId="6" xfId="8" applyFont="1" applyFill="1" applyAlignment="1">
      <alignment vertical="center"/>
    </xf>
    <xf numFmtId="0" fontId="32" fillId="0" borderId="2" xfId="1" applyFont="1" applyFill="1" applyBorder="1" applyAlignment="1">
      <alignment horizontal="right" vertical="center"/>
    </xf>
    <xf numFmtId="165" fontId="24" fillId="5" borderId="2" xfId="1" applyNumberFormat="1" applyFont="1" applyFill="1" applyBorder="1" applyAlignment="1">
      <alignment horizontal="right" vertical="center"/>
    </xf>
    <xf numFmtId="165" fontId="32" fillId="0" borderId="2" xfId="1" applyNumberFormat="1" applyFont="1" applyFill="1" applyBorder="1" applyAlignment="1">
      <alignment horizontal="right" vertical="center"/>
    </xf>
    <xf numFmtId="0" fontId="27" fillId="0" borderId="3" xfId="1" applyFont="1" applyFill="1" applyAlignment="1">
      <alignment horizontal="left" vertical="center"/>
    </xf>
    <xf numFmtId="0" fontId="27" fillId="0" borderId="3" xfId="1" applyFont="1" applyFill="1" applyAlignment="1">
      <alignment vertical="center" wrapText="1"/>
    </xf>
    <xf numFmtId="3" fontId="27" fillId="0" borderId="3" xfId="1" applyNumberFormat="1" applyFont="1" applyFill="1" applyAlignment="1">
      <alignment horizontal="right" vertical="center"/>
    </xf>
    <xf numFmtId="164" fontId="27" fillId="0" borderId="0" xfId="0" applyNumberFormat="1" applyFont="1" applyAlignment="1">
      <alignment horizontal="right" vertical="center"/>
    </xf>
    <xf numFmtId="3" fontId="28" fillId="5" borderId="3" xfId="1" applyNumberFormat="1" applyFont="1" applyFill="1" applyAlignment="1">
      <alignment horizontal="right" vertical="center"/>
    </xf>
    <xf numFmtId="165" fontId="28" fillId="5" borderId="4" xfId="4" applyNumberFormat="1" applyFont="1" applyFill="1" applyBorder="1" applyAlignment="1">
      <alignment horizontal="right" vertical="center"/>
    </xf>
    <xf numFmtId="0" fontId="27" fillId="0" borderId="0" xfId="0" applyFont="1" applyAlignment="1">
      <alignment vertical="center"/>
    </xf>
    <xf numFmtId="0" fontId="32" fillId="2" borderId="0" xfId="0" applyFont="1" applyFill="1" applyAlignment="1">
      <alignment horizontal="left" wrapText="1"/>
    </xf>
    <xf numFmtId="0" fontId="24" fillId="2" borderId="0" xfId="0" applyFont="1" applyFill="1" applyAlignment="1">
      <alignment horizontal="right"/>
    </xf>
    <xf numFmtId="0" fontId="24" fillId="0" borderId="0" xfId="0" applyFont="1" applyAlignment="1">
      <alignment horizontal="right"/>
    </xf>
    <xf numFmtId="0" fontId="24" fillId="0" borderId="2" xfId="0" applyFont="1" applyBorder="1" applyAlignment="1">
      <alignment horizontal="left"/>
    </xf>
    <xf numFmtId="0" fontId="32" fillId="2" borderId="2" xfId="0" applyFont="1" applyFill="1" applyBorder="1" applyAlignment="1">
      <alignment horizontal="right" wrapText="1"/>
    </xf>
    <xf numFmtId="0" fontId="32" fillId="0" borderId="2" xfId="0" applyFont="1" applyBorder="1" applyAlignment="1">
      <alignment horizontal="right" wrapText="1"/>
    </xf>
    <xf numFmtId="0" fontId="32" fillId="2" borderId="2" xfId="0" quotePrefix="1" applyFont="1" applyFill="1" applyBorder="1" applyAlignment="1">
      <alignment horizontal="right" vertical="center"/>
    </xf>
    <xf numFmtId="3" fontId="38" fillId="2" borderId="2" xfId="0" quotePrefix="1" applyNumberFormat="1" applyFont="1" applyFill="1" applyBorder="1" applyAlignment="1">
      <alignment horizontal="right" vertical="center"/>
    </xf>
    <xf numFmtId="165" fontId="32" fillId="2" borderId="2" xfId="0" quotePrefix="1" applyNumberFormat="1" applyFont="1" applyFill="1" applyBorder="1" applyAlignment="1">
      <alignment horizontal="right" vertical="center"/>
    </xf>
    <xf numFmtId="0" fontId="32" fillId="2" borderId="2" xfId="0" applyFont="1" applyFill="1" applyBorder="1" applyAlignment="1">
      <alignment horizontal="right" vertical="center"/>
    </xf>
    <xf numFmtId="0" fontId="27" fillId="0" borderId="3" xfId="1" applyFont="1" applyAlignment="1">
      <alignment horizontal="left" vertical="center" wrapText="1"/>
    </xf>
    <xf numFmtId="3" fontId="27" fillId="2" borderId="3" xfId="0" applyNumberFormat="1" applyFont="1" applyFill="1" applyBorder="1" applyAlignment="1">
      <alignment horizontal="right" vertical="center"/>
    </xf>
    <xf numFmtId="165" fontId="27" fillId="2" borderId="3" xfId="0" applyNumberFormat="1" applyFont="1" applyFill="1" applyBorder="1" applyAlignment="1">
      <alignment horizontal="right" vertical="center"/>
    </xf>
    <xf numFmtId="3" fontId="40" fillId="2" borderId="2" xfId="0" quotePrefix="1" applyNumberFormat="1" applyFont="1" applyFill="1" applyBorder="1" applyAlignment="1">
      <alignment horizontal="right" vertical="center"/>
    </xf>
    <xf numFmtId="0" fontId="27" fillId="0" borderId="3" xfId="1" applyFont="1" applyAlignment="1">
      <alignment horizontal="left" vertical="center" wrapText="1" indent="2"/>
    </xf>
    <xf numFmtId="3" fontId="27" fillId="2" borderId="2" xfId="0" applyNumberFormat="1" applyFont="1" applyFill="1" applyBorder="1" applyAlignment="1">
      <alignment horizontal="right" vertical="center"/>
    </xf>
    <xf numFmtId="165" fontId="27" fillId="2" borderId="2" xfId="0" applyNumberFormat="1" applyFont="1" applyFill="1" applyBorder="1" applyAlignment="1">
      <alignment horizontal="right" vertical="center"/>
    </xf>
    <xf numFmtId="0" fontId="27" fillId="2" borderId="2" xfId="0" applyFont="1" applyFill="1" applyBorder="1" applyAlignment="1">
      <alignment horizontal="right" vertical="center"/>
    </xf>
    <xf numFmtId="0" fontId="27" fillId="0" borderId="4" xfId="0" applyFont="1" applyBorder="1" applyAlignment="1">
      <alignment horizontal="left" vertical="center" indent="2"/>
    </xf>
    <xf numFmtId="3" fontId="27" fillId="2" borderId="4" xfId="0" applyNumberFormat="1" applyFont="1" applyFill="1" applyBorder="1" applyAlignment="1">
      <alignment horizontal="right" vertical="center"/>
    </xf>
    <xf numFmtId="165" fontId="27" fillId="2" borderId="4" xfId="0" applyNumberFormat="1" applyFont="1" applyFill="1" applyBorder="1" applyAlignment="1">
      <alignment horizontal="right" vertical="center"/>
    </xf>
    <xf numFmtId="3" fontId="40" fillId="2" borderId="4" xfId="0" quotePrefix="1" applyNumberFormat="1" applyFont="1" applyFill="1" applyBorder="1" applyAlignment="1">
      <alignment horizontal="right" vertical="center"/>
    </xf>
    <xf numFmtId="3" fontId="32" fillId="2" borderId="6" xfId="0" applyNumberFormat="1" applyFont="1" applyFill="1" applyBorder="1" applyAlignment="1">
      <alignment horizontal="right" vertical="center"/>
    </xf>
    <xf numFmtId="3" fontId="32" fillId="2" borderId="3" xfId="0" applyNumberFormat="1" applyFont="1" applyFill="1" applyBorder="1" applyAlignment="1">
      <alignment horizontal="right" vertical="center"/>
    </xf>
    <xf numFmtId="0" fontId="41" fillId="2" borderId="3" xfId="0" applyFont="1" applyFill="1" applyBorder="1" applyAlignment="1">
      <alignment horizontal="right" vertical="center"/>
    </xf>
    <xf numFmtId="165" fontId="27" fillId="2" borderId="2" xfId="0" quotePrefix="1" applyNumberFormat="1" applyFont="1" applyFill="1" applyBorder="1" applyAlignment="1">
      <alignment horizontal="right" vertical="center"/>
    </xf>
    <xf numFmtId="3" fontId="42" fillId="2" borderId="2" xfId="0" quotePrefix="1" applyNumberFormat="1" applyFont="1" applyFill="1" applyBorder="1" applyAlignment="1">
      <alignment horizontal="right" vertical="center"/>
    </xf>
    <xf numFmtId="3" fontId="42" fillId="2" borderId="4" xfId="0" quotePrefix="1" applyNumberFormat="1" applyFont="1" applyFill="1" applyBorder="1" applyAlignment="1">
      <alignment horizontal="right" vertical="center"/>
    </xf>
    <xf numFmtId="0" fontId="27" fillId="2" borderId="4" xfId="0" applyFont="1" applyFill="1" applyBorder="1" applyAlignment="1">
      <alignment horizontal="right" vertical="center"/>
    </xf>
    <xf numFmtId="0" fontId="32" fillId="2" borderId="3" xfId="0" applyFont="1" applyFill="1" applyBorder="1" applyAlignment="1">
      <alignment horizontal="right" vertical="center"/>
    </xf>
    <xf numFmtId="1" fontId="27" fillId="2" borderId="3" xfId="0" applyNumberFormat="1" applyFont="1" applyFill="1" applyBorder="1" applyAlignment="1">
      <alignment horizontal="right" vertical="center"/>
    </xf>
    <xf numFmtId="164" fontId="40" fillId="2" borderId="2" xfId="0" quotePrefix="1" applyNumberFormat="1" applyFont="1" applyFill="1" applyBorder="1" applyAlignment="1">
      <alignment horizontal="right" vertical="center"/>
    </xf>
    <xf numFmtId="164" fontId="42" fillId="2" borderId="4" xfId="0" quotePrefix="1" applyNumberFormat="1" applyFont="1" applyFill="1" applyBorder="1" applyAlignment="1">
      <alignment horizontal="right" vertical="center"/>
    </xf>
    <xf numFmtId="0" fontId="24" fillId="5" borderId="2" xfId="0" applyFont="1" applyFill="1" applyBorder="1" applyAlignment="1">
      <alignment horizontal="right" vertical="center"/>
    </xf>
    <xf numFmtId="0" fontId="36" fillId="0" borderId="0" xfId="0" applyFont="1" applyAlignment="1">
      <alignment vertical="center"/>
    </xf>
    <xf numFmtId="0" fontId="36" fillId="2" borderId="0" xfId="0" applyFont="1" applyFill="1" applyAlignment="1">
      <alignment vertical="center" wrapText="1"/>
    </xf>
    <xf numFmtId="0" fontId="32" fillId="0" borderId="0" xfId="0" applyFont="1" applyBorder="1" applyAlignment="1">
      <alignment vertical="center"/>
    </xf>
    <xf numFmtId="0" fontId="32" fillId="0" borderId="0" xfId="0" applyFont="1" applyBorder="1" applyAlignment="1">
      <alignment horizontal="right" vertical="center"/>
    </xf>
    <xf numFmtId="165" fontId="32" fillId="0" borderId="0" xfId="4" applyNumberFormat="1" applyFont="1" applyFill="1" applyBorder="1" applyAlignment="1">
      <alignment horizontal="right" vertical="center"/>
    </xf>
    <xf numFmtId="165" fontId="24" fillId="0" borderId="0" xfId="0" applyNumberFormat="1" applyFont="1" applyFill="1" applyBorder="1" applyAlignment="1">
      <alignment horizontal="right" vertical="center"/>
    </xf>
    <xf numFmtId="165" fontId="28" fillId="6" borderId="2" xfId="5" applyNumberFormat="1" applyFont="1" applyFill="1" applyBorder="1" applyAlignment="1">
      <alignment horizontal="right" vertical="center"/>
    </xf>
    <xf numFmtId="165" fontId="27" fillId="2" borderId="2" xfId="5" applyNumberFormat="1" applyFont="1" applyFill="1" applyBorder="1" applyAlignment="1">
      <alignment horizontal="right" vertical="center"/>
    </xf>
    <xf numFmtId="165" fontId="28" fillId="6" borderId="3" xfId="5" applyNumberFormat="1" applyFont="1" applyFill="1" applyBorder="1" applyAlignment="1">
      <alignment horizontal="right" vertical="center"/>
    </xf>
    <xf numFmtId="165" fontId="27" fillId="2" borderId="3" xfId="5" applyNumberFormat="1" applyFont="1" applyFill="1" applyBorder="1" applyAlignment="1">
      <alignment horizontal="right" vertical="center"/>
    </xf>
    <xf numFmtId="0" fontId="27" fillId="0" borderId="3" xfId="0" applyFont="1" applyBorder="1" applyAlignment="1">
      <alignment horizontal="left" vertical="center" indent="2"/>
    </xf>
    <xf numFmtId="3" fontId="28" fillId="6" borderId="3" xfId="5" applyNumberFormat="1" applyFont="1" applyFill="1" applyBorder="1" applyAlignment="1">
      <alignment horizontal="right" vertical="center"/>
    </xf>
    <xf numFmtId="3" fontId="27" fillId="2" borderId="3" xfId="5" applyNumberFormat="1" applyFont="1" applyFill="1" applyBorder="1" applyAlignment="1">
      <alignment horizontal="right" vertical="center"/>
    </xf>
    <xf numFmtId="3" fontId="28" fillId="6" borderId="2" xfId="5" applyNumberFormat="1" applyFont="1" applyFill="1" applyBorder="1" applyAlignment="1">
      <alignment horizontal="right" vertical="center"/>
    </xf>
    <xf numFmtId="3" fontId="27" fillId="2" borderId="2" xfId="5" applyNumberFormat="1" applyFont="1" applyFill="1" applyBorder="1" applyAlignment="1">
      <alignment horizontal="right" vertical="center"/>
    </xf>
    <xf numFmtId="3" fontId="28" fillId="6" borderId="4" xfId="5" applyNumberFormat="1" applyFont="1" applyFill="1" applyBorder="1" applyAlignment="1">
      <alignment horizontal="right" vertical="center"/>
    </xf>
    <xf numFmtId="3" fontId="27" fillId="2" borderId="4" xfId="5" applyNumberFormat="1" applyFont="1" applyFill="1" applyBorder="1" applyAlignment="1">
      <alignment horizontal="right" vertical="center"/>
    </xf>
    <xf numFmtId="0" fontId="32" fillId="0" borderId="0" xfId="0" applyFont="1" applyAlignment="1">
      <alignment horizontal="left"/>
    </xf>
    <xf numFmtId="0" fontId="32" fillId="0" borderId="0" xfId="0" applyFont="1" applyAlignment="1">
      <alignment horizontal="right" indent="1"/>
    </xf>
    <xf numFmtId="165" fontId="28" fillId="6" borderId="3" xfId="5" applyNumberFormat="1" applyFont="1" applyFill="1" applyBorder="1" applyAlignment="1">
      <alignment horizontal="right" vertical="center" indent="1"/>
    </xf>
    <xf numFmtId="165" fontId="27" fillId="0" borderId="3" xfId="5" applyNumberFormat="1" applyFont="1" applyFill="1" applyBorder="1" applyAlignment="1">
      <alignment horizontal="right" vertical="center" indent="1"/>
    </xf>
    <xf numFmtId="3" fontId="28" fillId="6" borderId="3" xfId="5" applyNumberFormat="1" applyFont="1" applyFill="1" applyBorder="1" applyAlignment="1">
      <alignment horizontal="right" vertical="center" indent="1"/>
    </xf>
    <xf numFmtId="3" fontId="27" fillId="0" borderId="3" xfId="5" applyNumberFormat="1" applyFont="1" applyFill="1" applyBorder="1" applyAlignment="1">
      <alignment horizontal="right" vertical="center" indent="1"/>
    </xf>
    <xf numFmtId="165" fontId="28" fillId="6" borderId="4" xfId="5" applyNumberFormat="1" applyFont="1" applyFill="1" applyBorder="1" applyAlignment="1">
      <alignment horizontal="right" vertical="center" indent="1"/>
    </xf>
    <xf numFmtId="165" fontId="27" fillId="0" borderId="4" xfId="5" applyNumberFormat="1" applyFont="1" applyFill="1" applyBorder="1" applyAlignment="1">
      <alignment horizontal="right" vertical="center" indent="1"/>
    </xf>
    <xf numFmtId="3" fontId="28" fillId="6" borderId="4" xfId="5" applyNumberFormat="1" applyFont="1" applyFill="1" applyBorder="1" applyAlignment="1">
      <alignment horizontal="right" vertical="center" indent="1"/>
    </xf>
    <xf numFmtId="3" fontId="27" fillId="0" borderId="4" xfId="5" applyNumberFormat="1" applyFont="1" applyFill="1" applyBorder="1" applyAlignment="1">
      <alignment horizontal="right" vertical="center" indent="1"/>
    </xf>
    <xf numFmtId="165" fontId="24" fillId="6" borderId="2" xfId="5" applyNumberFormat="1" applyFont="1" applyFill="1" applyBorder="1" applyAlignment="1">
      <alignment horizontal="right" vertical="center" indent="1"/>
    </xf>
    <xf numFmtId="165" fontId="32" fillId="0" borderId="2" xfId="5" applyNumberFormat="1" applyFont="1" applyFill="1" applyBorder="1" applyAlignment="1">
      <alignment horizontal="right" vertical="center" indent="1"/>
    </xf>
    <xf numFmtId="3" fontId="24" fillId="6" borderId="2" xfId="5" applyNumberFormat="1" applyFont="1" applyFill="1" applyBorder="1" applyAlignment="1">
      <alignment horizontal="right" vertical="center" indent="1"/>
    </xf>
    <xf numFmtId="3" fontId="32" fillId="0" borderId="2" xfId="5" applyNumberFormat="1" applyFont="1" applyFill="1" applyBorder="1" applyAlignment="1">
      <alignment horizontal="right" vertical="center" indent="1"/>
    </xf>
    <xf numFmtId="0" fontId="32" fillId="0" borderId="0" xfId="0" applyFont="1" applyAlignment="1">
      <alignment horizontal="right" vertical="top" wrapText="1"/>
    </xf>
    <xf numFmtId="0" fontId="4" fillId="6" borderId="3" xfId="0" applyFont="1" applyFill="1" applyBorder="1" applyAlignment="1">
      <alignment horizontal="right" vertical="center"/>
    </xf>
    <xf numFmtId="165" fontId="28" fillId="6" borderId="3" xfId="0" applyNumberFormat="1" applyFont="1" applyFill="1" applyBorder="1" applyAlignment="1">
      <alignment horizontal="right" vertical="center"/>
    </xf>
    <xf numFmtId="0" fontId="28" fillId="6" borderId="4" xfId="0" applyFont="1" applyFill="1" applyBorder="1" applyAlignment="1">
      <alignment horizontal="right" vertical="center"/>
    </xf>
    <xf numFmtId="49" fontId="4" fillId="6" borderId="2" xfId="0" applyNumberFormat="1" applyFont="1" applyFill="1" applyBorder="1" applyAlignment="1">
      <alignment horizontal="right" vertical="center"/>
    </xf>
    <xf numFmtId="165" fontId="27" fillId="0" borderId="4" xfId="0" applyNumberFormat="1" applyFont="1" applyBorder="1" applyAlignment="1">
      <alignment horizontal="right" vertical="center"/>
    </xf>
    <xf numFmtId="165" fontId="28" fillId="6" borderId="4" xfId="0" applyNumberFormat="1" applyFont="1" applyFill="1" applyBorder="1" applyAlignment="1">
      <alignment horizontal="right" vertical="center"/>
    </xf>
    <xf numFmtId="4" fontId="27" fillId="0" borderId="3" xfId="0" applyNumberFormat="1" applyFont="1" applyBorder="1" applyAlignment="1">
      <alignment horizontal="right" vertical="center"/>
    </xf>
    <xf numFmtId="2" fontId="28" fillId="6" borderId="3" xfId="0" applyNumberFormat="1" applyFont="1" applyFill="1" applyBorder="1" applyAlignment="1">
      <alignment horizontal="right" vertical="center"/>
    </xf>
    <xf numFmtId="1" fontId="28" fillId="6" borderId="3" xfId="0" applyNumberFormat="1" applyFont="1" applyFill="1" applyBorder="1" applyAlignment="1">
      <alignment horizontal="right" vertical="center"/>
    </xf>
    <xf numFmtId="3" fontId="27" fillId="0" borderId="3" xfId="0" applyNumberFormat="1" applyFont="1" applyBorder="1" applyAlignment="1">
      <alignment horizontal="right" vertical="center"/>
    </xf>
    <xf numFmtId="3" fontId="28" fillId="6" borderId="3" xfId="0" applyNumberFormat="1" applyFont="1" applyFill="1" applyBorder="1" applyAlignment="1">
      <alignment horizontal="right" vertical="center"/>
    </xf>
    <xf numFmtId="164" fontId="27" fillId="0" borderId="4" xfId="0" applyNumberFormat="1" applyFont="1" applyBorder="1" applyAlignment="1">
      <alignment horizontal="right" vertical="center"/>
    </xf>
    <xf numFmtId="164" fontId="28" fillId="6" borderId="4" xfId="0" applyNumberFormat="1" applyFont="1" applyFill="1" applyBorder="1" applyAlignment="1">
      <alignment horizontal="right" vertical="center"/>
    </xf>
    <xf numFmtId="164" fontId="28" fillId="6" borderId="3" xfId="0" applyNumberFormat="1" applyFont="1" applyFill="1" applyBorder="1" applyAlignment="1">
      <alignment horizontal="right" vertical="center"/>
    </xf>
    <xf numFmtId="0" fontId="28" fillId="6" borderId="3" xfId="0" applyFont="1" applyFill="1" applyBorder="1" applyAlignment="1">
      <alignment horizontal="right" vertical="center"/>
    </xf>
    <xf numFmtId="0" fontId="32" fillId="0" borderId="0" xfId="0" applyFont="1" applyAlignment="1">
      <alignment wrapText="1"/>
    </xf>
    <xf numFmtId="0" fontId="32" fillId="0" borderId="0" xfId="0" applyFont="1"/>
    <xf numFmtId="0" fontId="45" fillId="0" borderId="0" xfId="0" applyFont="1"/>
    <xf numFmtId="3" fontId="32" fillId="0" borderId="3" xfId="4" applyNumberFormat="1" applyFont="1" applyFill="1" applyBorder="1" applyAlignment="1">
      <alignment horizontal="right" vertical="center"/>
    </xf>
    <xf numFmtId="3" fontId="32" fillId="0" borderId="3" xfId="4" applyNumberFormat="1" applyFont="1" applyFill="1" applyBorder="1" applyAlignment="1">
      <alignment vertical="center"/>
    </xf>
    <xf numFmtId="3" fontId="24" fillId="6" borderId="3" xfId="4" applyNumberFormat="1" applyFont="1" applyFill="1" applyBorder="1" applyAlignment="1">
      <alignment horizontal="right" vertical="center"/>
    </xf>
    <xf numFmtId="3" fontId="27" fillId="0" borderId="3" xfId="4" applyNumberFormat="1" applyFont="1" applyFill="1" applyBorder="1" applyAlignment="1">
      <alignment vertical="center"/>
    </xf>
    <xf numFmtId="3" fontId="28" fillId="6" borderId="3" xfId="4" applyNumberFormat="1" applyFont="1" applyFill="1" applyBorder="1" applyAlignment="1">
      <alignment horizontal="right" vertical="center"/>
    </xf>
    <xf numFmtId="3" fontId="28" fillId="6" borderId="3" xfId="4" applyNumberFormat="1" applyFont="1" applyFill="1" applyBorder="1" applyAlignment="1">
      <alignment vertical="center"/>
    </xf>
    <xf numFmtId="0" fontId="27" fillId="0" borderId="3" xfId="0" applyFont="1" applyBorder="1" applyAlignment="1">
      <alignment horizontal="left" vertical="center"/>
    </xf>
    <xf numFmtId="0" fontId="27" fillId="0" borderId="3" xfId="4" applyNumberFormat="1" applyFont="1" applyFill="1" applyBorder="1" applyAlignment="1">
      <alignment horizontal="right" vertical="center"/>
    </xf>
    <xf numFmtId="49" fontId="27" fillId="0" borderId="3" xfId="4" applyNumberFormat="1" applyFont="1" applyFill="1" applyBorder="1" applyAlignment="1">
      <alignment horizontal="right" vertical="center"/>
    </xf>
    <xf numFmtId="164" fontId="27" fillId="0" borderId="3" xfId="4" applyNumberFormat="1" applyFont="1" applyFill="1" applyBorder="1" applyAlignment="1">
      <alignment horizontal="right" vertical="center"/>
    </xf>
    <xf numFmtId="164" fontId="28" fillId="6" borderId="3" xfId="4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horizontal="left" wrapText="1"/>
    </xf>
    <xf numFmtId="0" fontId="44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/>
    </xf>
    <xf numFmtId="0" fontId="45" fillId="0" borderId="0" xfId="0" applyFont="1" applyAlignment="1">
      <alignment horizontal="left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center"/>
    </xf>
    <xf numFmtId="0" fontId="45" fillId="0" borderId="0" xfId="0" applyFont="1" applyAlignment="1">
      <alignment horizontal="center"/>
    </xf>
  </cellXfs>
  <cellStyles count="10">
    <cellStyle name="Comma" xfId="9" builtinId="3"/>
    <cellStyle name="Comma 2" xfId="4" xr:uid="{E4382808-800B-48B4-B34B-96CEFB371BBE}"/>
    <cellStyle name="Comma 3" xfId="5" xr:uid="{CA8BF08D-FAF4-429B-8DB9-EB988D9DFC98}"/>
    <cellStyle name="Normal" xfId="0" builtinId="0"/>
    <cellStyle name="Stil 1" xfId="2" xr:uid="{C9ED9E73-28EF-4F7B-8D47-08DEEBC7F635}"/>
    <cellStyle name="Stil 1 2" xfId="6" xr:uid="{4328659D-9190-4795-9BF1-A8B7A5CC1A2C}"/>
    <cellStyle name="Stil 1 3" xfId="7" xr:uid="{DE4EFB8F-FE25-4700-AAFA-BC43619D9418}"/>
    <cellStyle name="Stil 1 3 2" xfId="8" xr:uid="{B3640965-C0CE-4305-8706-B799F208C5B1}"/>
    <cellStyle name="Stil 2" xfId="1" xr:uid="{7562F4EF-2401-42C6-BB3A-476BDD38AB46}"/>
    <cellStyle name="Stil 2 2" xfId="3" xr:uid="{57F31181-E626-49FA-A95B-FEFC80B6CF85}"/>
  </cellStyles>
  <dxfs count="0"/>
  <tableStyles count="0" defaultTableStyle="TableStyleMedium2" defaultPivotStyle="PivotStyleLight16"/>
  <colors>
    <mruColors>
      <color rgb="FFD7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3</xdr:col>
      <xdr:colOff>552450</xdr:colOff>
      <xdr:row>0</xdr:row>
      <xdr:rowOff>768350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9FCBEE-C475-40CE-9E45-F2BD7935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285750"/>
          <a:ext cx="26479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0</xdr:row>
      <xdr:rowOff>495300</xdr:rowOff>
    </xdr:from>
    <xdr:to>
      <xdr:col>4</xdr:col>
      <xdr:colOff>66675</xdr:colOff>
      <xdr:row>0</xdr:row>
      <xdr:rowOff>981075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1DE15B-EC5C-44F7-A0B1-9B8E78639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7475" y="495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742950</xdr:colOff>
      <xdr:row>0</xdr:row>
      <xdr:rowOff>381000</xdr:rowOff>
    </xdr:from>
    <xdr:to>
      <xdr:col>5</xdr:col>
      <xdr:colOff>100998</xdr:colOff>
      <xdr:row>0</xdr:row>
      <xdr:rowOff>866775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5ECF3F-39C1-46C5-A472-F539840AB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0700" y="381000"/>
          <a:ext cx="266700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7543800</xdr:colOff>
      <xdr:row>0</xdr:row>
      <xdr:rowOff>285750</xdr:rowOff>
    </xdr:from>
    <xdr:to>
      <xdr:col>4</xdr:col>
      <xdr:colOff>552450</xdr:colOff>
      <xdr:row>0</xdr:row>
      <xdr:rowOff>768350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90AE8F-07AB-48D0-AE07-8C8F133F3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285750"/>
          <a:ext cx="27908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152400</xdr:colOff>
      <xdr:row>0</xdr:row>
      <xdr:rowOff>133350</xdr:rowOff>
    </xdr:from>
    <xdr:to>
      <xdr:col>12</xdr:col>
      <xdr:colOff>363660</xdr:colOff>
      <xdr:row>0</xdr:row>
      <xdr:rowOff>609600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DEC7D0-FFC4-4B73-A633-E1522F986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00" y="13335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4312383</xdr:colOff>
      <xdr:row>4</xdr:row>
      <xdr:rowOff>162344</xdr:rowOff>
    </xdr:from>
    <xdr:to>
      <xdr:col>9</xdr:col>
      <xdr:colOff>14656</xdr:colOff>
      <xdr:row>4</xdr:row>
      <xdr:rowOff>300401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FC4A2A34-9030-4F0F-B35A-BCC74505A126}"/>
            </a:ext>
          </a:extLst>
        </xdr:cNvPr>
        <xdr:cNvSpPr/>
      </xdr:nvSpPr>
      <xdr:spPr>
        <a:xfrm rot="5400000" flipH="1">
          <a:off x="7684933" y="-1576302"/>
          <a:ext cx="138057" cy="688315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804496</xdr:colOff>
      <xdr:row>0</xdr:row>
      <xdr:rowOff>330200</xdr:rowOff>
    </xdr:from>
    <xdr:to>
      <xdr:col>10</xdr:col>
      <xdr:colOff>769571</xdr:colOff>
      <xdr:row>0</xdr:row>
      <xdr:rowOff>819150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A69799-5317-4341-9ACE-39A0CEBD4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07515" y="330200"/>
          <a:ext cx="2731477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46717</xdr:colOff>
      <xdr:row>2</xdr:row>
      <xdr:rowOff>386497</xdr:rowOff>
    </xdr:from>
    <xdr:to>
      <xdr:col>2</xdr:col>
      <xdr:colOff>873512</xdr:colOff>
      <xdr:row>3</xdr:row>
      <xdr:rowOff>28148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2A4F1271-D549-4027-BBC8-F47CAA02A679}"/>
            </a:ext>
          </a:extLst>
        </xdr:cNvPr>
        <xdr:cNvSpPr/>
      </xdr:nvSpPr>
      <xdr:spPr>
        <a:xfrm rot="5400000" flipH="1">
          <a:off x="4611774" y="1009763"/>
          <a:ext cx="134710" cy="1712060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</xdr:col>
      <xdr:colOff>48985</xdr:colOff>
      <xdr:row>2</xdr:row>
      <xdr:rowOff>384229</xdr:rowOff>
    </xdr:from>
    <xdr:to>
      <xdr:col>4</xdr:col>
      <xdr:colOff>859573</xdr:colOff>
      <xdr:row>3</xdr:row>
      <xdr:rowOff>25880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E496B3FC-0E92-4DD2-B530-79AA9E553507}"/>
            </a:ext>
          </a:extLst>
        </xdr:cNvPr>
        <xdr:cNvSpPr/>
      </xdr:nvSpPr>
      <xdr:spPr>
        <a:xfrm rot="5400000" flipH="1">
          <a:off x="6376468" y="1015599"/>
          <a:ext cx="134710" cy="1695852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31053</xdr:colOff>
      <xdr:row>2</xdr:row>
      <xdr:rowOff>388201</xdr:rowOff>
    </xdr:from>
    <xdr:to>
      <xdr:col>6</xdr:col>
      <xdr:colOff>868865</xdr:colOff>
      <xdr:row>3</xdr:row>
      <xdr:rowOff>23502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5DFB5216-E8A4-44A0-84A3-55C92D80A250}"/>
            </a:ext>
          </a:extLst>
        </xdr:cNvPr>
        <xdr:cNvSpPr/>
      </xdr:nvSpPr>
      <xdr:spPr>
        <a:xfrm rot="5400000" flipH="1">
          <a:off x="8145853" y="1002783"/>
          <a:ext cx="128360" cy="1723077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7</xdr:col>
      <xdr:colOff>25742</xdr:colOff>
      <xdr:row>2</xdr:row>
      <xdr:rowOff>379935</xdr:rowOff>
    </xdr:from>
    <xdr:to>
      <xdr:col>8</xdr:col>
      <xdr:colOff>845634</xdr:colOff>
      <xdr:row>3</xdr:row>
      <xdr:rowOff>26619</xdr:rowOff>
    </xdr:to>
    <xdr:sp macro="" textlink="">
      <xdr:nvSpPr>
        <xdr:cNvPr id="6" name="Right Bracket 5">
          <a:extLst>
            <a:ext uri="{FF2B5EF4-FFF2-40B4-BE49-F238E27FC236}">
              <a16:creationId xmlns:a16="http://schemas.microsoft.com/office/drawing/2014/main" id="{0468D8FB-2D60-4D0F-BC90-544FE7C91250}"/>
            </a:ext>
          </a:extLst>
        </xdr:cNvPr>
        <xdr:cNvSpPr/>
      </xdr:nvSpPr>
      <xdr:spPr>
        <a:xfrm rot="5400000" flipH="1">
          <a:off x="9896419" y="1009170"/>
          <a:ext cx="139743" cy="1705156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9</xdr:col>
      <xdr:colOff>26406</xdr:colOff>
      <xdr:row>2</xdr:row>
      <xdr:rowOff>377446</xdr:rowOff>
    </xdr:from>
    <xdr:to>
      <xdr:col>11</xdr:col>
      <xdr:colOff>2187</xdr:colOff>
      <xdr:row>3</xdr:row>
      <xdr:rowOff>28622</xdr:rowOff>
    </xdr:to>
    <xdr:sp macro="" textlink="">
      <xdr:nvSpPr>
        <xdr:cNvPr id="7" name="Right Bracket 6">
          <a:extLst>
            <a:ext uri="{FF2B5EF4-FFF2-40B4-BE49-F238E27FC236}">
              <a16:creationId xmlns:a16="http://schemas.microsoft.com/office/drawing/2014/main" id="{59DB5D42-3B87-48AF-A4C8-11D6837E2463}"/>
            </a:ext>
          </a:extLst>
        </xdr:cNvPr>
        <xdr:cNvSpPr/>
      </xdr:nvSpPr>
      <xdr:spPr>
        <a:xfrm rot="5400000" flipH="1">
          <a:off x="11685943" y="988350"/>
          <a:ext cx="144235" cy="1746310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0</xdr:row>
      <xdr:rowOff>276225</xdr:rowOff>
    </xdr:from>
    <xdr:to>
      <xdr:col>8</xdr:col>
      <xdr:colOff>1054100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943E25A-270A-4DE4-A02A-25D720C54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26306</xdr:colOff>
      <xdr:row>3</xdr:row>
      <xdr:rowOff>50346</xdr:rowOff>
    </xdr:from>
    <xdr:to>
      <xdr:col>2</xdr:col>
      <xdr:colOff>1050471</xdr:colOff>
      <xdr:row>3</xdr:row>
      <xdr:rowOff>188231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02DBEAF7-4C4D-418E-B4F0-AD7568191D43}"/>
            </a:ext>
          </a:extLst>
        </xdr:cNvPr>
        <xdr:cNvSpPr/>
      </xdr:nvSpPr>
      <xdr:spPr>
        <a:xfrm rot="5400000" flipH="1">
          <a:off x="3703184" y="1202643"/>
          <a:ext cx="141060" cy="2135415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3</xdr:col>
      <xdr:colOff>21771</xdr:colOff>
      <xdr:row>3</xdr:row>
      <xdr:rowOff>43543</xdr:rowOff>
    </xdr:from>
    <xdr:to>
      <xdr:col>4</xdr:col>
      <xdr:colOff>1042760</xdr:colOff>
      <xdr:row>3</xdr:row>
      <xdr:rowOff>190953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881709CD-19DD-4408-AD6A-F124034079C3}"/>
            </a:ext>
          </a:extLst>
        </xdr:cNvPr>
        <xdr:cNvSpPr/>
      </xdr:nvSpPr>
      <xdr:spPr>
        <a:xfrm rot="5400000" flipH="1">
          <a:off x="5921148" y="1205366"/>
          <a:ext cx="144235" cy="213223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6</xdr:col>
      <xdr:colOff>1104900</xdr:colOff>
      <xdr:row>3</xdr:row>
      <xdr:rowOff>43543</xdr:rowOff>
    </xdr:from>
    <xdr:to>
      <xdr:col>8</xdr:col>
      <xdr:colOff>1006928</xdr:colOff>
      <xdr:row>3</xdr:row>
      <xdr:rowOff>187778</xdr:rowOff>
    </xdr:to>
    <xdr:sp macro="" textlink="">
      <xdr:nvSpPr>
        <xdr:cNvPr id="5" name="Right Bracket 4">
          <a:extLst>
            <a:ext uri="{FF2B5EF4-FFF2-40B4-BE49-F238E27FC236}">
              <a16:creationId xmlns:a16="http://schemas.microsoft.com/office/drawing/2014/main" id="{4A2392FE-E74E-46EE-9595-4F341ECE20C7}"/>
            </a:ext>
          </a:extLst>
        </xdr:cNvPr>
        <xdr:cNvSpPr/>
      </xdr:nvSpPr>
      <xdr:spPr>
        <a:xfrm rot="5400000" flipH="1">
          <a:off x="10348459" y="1204459"/>
          <a:ext cx="141060" cy="213087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5</xdr:col>
      <xdr:colOff>21771</xdr:colOff>
      <xdr:row>3</xdr:row>
      <xdr:rowOff>43543</xdr:rowOff>
    </xdr:from>
    <xdr:to>
      <xdr:col>6</xdr:col>
      <xdr:colOff>1042761</xdr:colOff>
      <xdr:row>3</xdr:row>
      <xdr:rowOff>190953</xdr:rowOff>
    </xdr:to>
    <xdr:sp macro="" textlink="">
      <xdr:nvSpPr>
        <xdr:cNvPr id="6" name="Right Bracket 5">
          <a:extLst>
            <a:ext uri="{FF2B5EF4-FFF2-40B4-BE49-F238E27FC236}">
              <a16:creationId xmlns:a16="http://schemas.microsoft.com/office/drawing/2014/main" id="{F1BBB72C-437E-404A-8804-20B29C21ECE2}"/>
            </a:ext>
          </a:extLst>
        </xdr:cNvPr>
        <xdr:cNvSpPr/>
      </xdr:nvSpPr>
      <xdr:spPr>
        <a:xfrm rot="5400000" flipH="1">
          <a:off x="8149998" y="1205366"/>
          <a:ext cx="144235" cy="2132240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314325</xdr:rowOff>
    </xdr:from>
    <xdr:to>
      <xdr:col>5</xdr:col>
      <xdr:colOff>485775</xdr:colOff>
      <xdr:row>0</xdr:row>
      <xdr:rowOff>790575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38F00C-C474-4277-A53B-A85EA3964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0175" y="314325"/>
          <a:ext cx="26289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476250</xdr:colOff>
      <xdr:row>0</xdr:row>
      <xdr:rowOff>304800</xdr:rowOff>
    </xdr:from>
    <xdr:to>
      <xdr:col>16</xdr:col>
      <xdr:colOff>266701</xdr:colOff>
      <xdr:row>0</xdr:row>
      <xdr:rowOff>781050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500F57-CA36-4BA5-855B-2272621F41E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48800" y="304800"/>
          <a:ext cx="26479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179917</xdr:colOff>
      <xdr:row>2</xdr:row>
      <xdr:rowOff>540808</xdr:rowOff>
    </xdr:from>
    <xdr:to>
      <xdr:col>4</xdr:col>
      <xdr:colOff>52916</xdr:colOff>
      <xdr:row>2</xdr:row>
      <xdr:rowOff>641392</xdr:rowOff>
    </xdr:to>
    <xdr:sp macro="" textlink="">
      <xdr:nvSpPr>
        <xdr:cNvPr id="3" name="Right Bracket 2">
          <a:extLst>
            <a:ext uri="{FF2B5EF4-FFF2-40B4-BE49-F238E27FC236}">
              <a16:creationId xmlns:a16="http://schemas.microsoft.com/office/drawing/2014/main" id="{CDC2F430-CD36-488E-8B7E-7796198FB7DF}"/>
            </a:ext>
          </a:extLst>
        </xdr:cNvPr>
        <xdr:cNvSpPr/>
      </xdr:nvSpPr>
      <xdr:spPr>
        <a:xfrm rot="5400000" flipH="1">
          <a:off x="3990425" y="1302300"/>
          <a:ext cx="100584" cy="1396999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  <xdr:twoCellAnchor>
    <xdr:from>
      <xdr:col>4</xdr:col>
      <xdr:colOff>247651</xdr:colOff>
      <xdr:row>2</xdr:row>
      <xdr:rowOff>540300</xdr:rowOff>
    </xdr:from>
    <xdr:to>
      <xdr:col>19</xdr:col>
      <xdr:colOff>10584</xdr:colOff>
      <xdr:row>2</xdr:row>
      <xdr:rowOff>641900</xdr:rowOff>
    </xdr:to>
    <xdr:sp macro="" textlink="">
      <xdr:nvSpPr>
        <xdr:cNvPr id="4" name="Right Bracket 3">
          <a:extLst>
            <a:ext uri="{FF2B5EF4-FFF2-40B4-BE49-F238E27FC236}">
              <a16:creationId xmlns:a16="http://schemas.microsoft.com/office/drawing/2014/main" id="{6E064F3E-34A9-4A3A-AC89-99AAEC377C8A}"/>
            </a:ext>
          </a:extLst>
        </xdr:cNvPr>
        <xdr:cNvSpPr/>
      </xdr:nvSpPr>
      <xdr:spPr>
        <a:xfrm rot="5400000" flipH="1">
          <a:off x="9408055" y="-2524104"/>
          <a:ext cx="101600" cy="9049808"/>
        </a:xfrm>
        <a:prstGeom prst="rightBracket">
          <a:avLst/>
        </a:prstGeom>
        <a:ln>
          <a:solidFill>
            <a:srgbClr val="000099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B9E4B-5AE1-4C68-B097-6615909A9708}">
  <sheetPr codeName="Sheet1">
    <pageSetUpPr fitToPage="1"/>
  </sheetPr>
  <dimension ref="A1:D40"/>
  <sheetViews>
    <sheetView showGridLines="0" tabSelected="1" zoomScaleNormal="100" zoomScalePageLayoutView="55" workbookViewId="0">
      <selection activeCell="G39" sqref="G39"/>
    </sheetView>
  </sheetViews>
  <sheetFormatPr defaultColWidth="11.42578125" defaultRowHeight="15.75" customHeight="1"/>
  <cols>
    <col min="1" max="1" width="100.140625" style="1" customWidth="1"/>
    <col min="2" max="2" width="15.7109375" style="1" bestFit="1" customWidth="1"/>
    <col min="3" max="4" width="15.7109375" style="1" customWidth="1"/>
    <col min="5" max="256" width="11.42578125" style="1"/>
    <col min="257" max="257" width="100.140625" style="1" customWidth="1"/>
    <col min="258" max="258" width="15.7109375" style="1" bestFit="1" customWidth="1"/>
    <col min="259" max="260" width="15.7109375" style="1" customWidth="1"/>
    <col min="261" max="512" width="11.42578125" style="1"/>
    <col min="513" max="513" width="100.140625" style="1" customWidth="1"/>
    <col min="514" max="514" width="15.7109375" style="1" bestFit="1" customWidth="1"/>
    <col min="515" max="516" width="15.7109375" style="1" customWidth="1"/>
    <col min="517" max="768" width="11.42578125" style="1"/>
    <col min="769" max="769" width="100.140625" style="1" customWidth="1"/>
    <col min="770" max="770" width="15.7109375" style="1" bestFit="1" customWidth="1"/>
    <col min="771" max="772" width="15.7109375" style="1" customWidth="1"/>
    <col min="773" max="1024" width="11.42578125" style="1"/>
    <col min="1025" max="1025" width="100.140625" style="1" customWidth="1"/>
    <col min="1026" max="1026" width="15.7109375" style="1" bestFit="1" customWidth="1"/>
    <col min="1027" max="1028" width="15.7109375" style="1" customWidth="1"/>
    <col min="1029" max="1280" width="11.42578125" style="1"/>
    <col min="1281" max="1281" width="100.140625" style="1" customWidth="1"/>
    <col min="1282" max="1282" width="15.7109375" style="1" bestFit="1" customWidth="1"/>
    <col min="1283" max="1284" width="15.7109375" style="1" customWidth="1"/>
    <col min="1285" max="1536" width="11.42578125" style="1"/>
    <col min="1537" max="1537" width="100.140625" style="1" customWidth="1"/>
    <col min="1538" max="1538" width="15.7109375" style="1" bestFit="1" customWidth="1"/>
    <col min="1539" max="1540" width="15.7109375" style="1" customWidth="1"/>
    <col min="1541" max="1792" width="11.42578125" style="1"/>
    <col min="1793" max="1793" width="100.140625" style="1" customWidth="1"/>
    <col min="1794" max="1794" width="15.7109375" style="1" bestFit="1" customWidth="1"/>
    <col min="1795" max="1796" width="15.7109375" style="1" customWidth="1"/>
    <col min="1797" max="2048" width="11.42578125" style="1"/>
    <col min="2049" max="2049" width="100.140625" style="1" customWidth="1"/>
    <col min="2050" max="2050" width="15.7109375" style="1" bestFit="1" customWidth="1"/>
    <col min="2051" max="2052" width="15.7109375" style="1" customWidth="1"/>
    <col min="2053" max="2304" width="11.42578125" style="1"/>
    <col min="2305" max="2305" width="100.140625" style="1" customWidth="1"/>
    <col min="2306" max="2306" width="15.7109375" style="1" bestFit="1" customWidth="1"/>
    <col min="2307" max="2308" width="15.7109375" style="1" customWidth="1"/>
    <col min="2309" max="2560" width="11.42578125" style="1"/>
    <col min="2561" max="2561" width="100.140625" style="1" customWidth="1"/>
    <col min="2562" max="2562" width="15.7109375" style="1" bestFit="1" customWidth="1"/>
    <col min="2563" max="2564" width="15.7109375" style="1" customWidth="1"/>
    <col min="2565" max="2816" width="11.42578125" style="1"/>
    <col min="2817" max="2817" width="100.140625" style="1" customWidth="1"/>
    <col min="2818" max="2818" width="15.7109375" style="1" bestFit="1" customWidth="1"/>
    <col min="2819" max="2820" width="15.7109375" style="1" customWidth="1"/>
    <col min="2821" max="3072" width="11.42578125" style="1"/>
    <col min="3073" max="3073" width="100.140625" style="1" customWidth="1"/>
    <col min="3074" max="3074" width="15.7109375" style="1" bestFit="1" customWidth="1"/>
    <col min="3075" max="3076" width="15.7109375" style="1" customWidth="1"/>
    <col min="3077" max="3328" width="11.42578125" style="1"/>
    <col min="3329" max="3329" width="100.140625" style="1" customWidth="1"/>
    <col min="3330" max="3330" width="15.7109375" style="1" bestFit="1" customWidth="1"/>
    <col min="3331" max="3332" width="15.7109375" style="1" customWidth="1"/>
    <col min="3333" max="3584" width="11.42578125" style="1"/>
    <col min="3585" max="3585" width="100.140625" style="1" customWidth="1"/>
    <col min="3586" max="3586" width="15.7109375" style="1" bestFit="1" customWidth="1"/>
    <col min="3587" max="3588" width="15.7109375" style="1" customWidth="1"/>
    <col min="3589" max="3840" width="11.42578125" style="1"/>
    <col min="3841" max="3841" width="100.140625" style="1" customWidth="1"/>
    <col min="3842" max="3842" width="15.7109375" style="1" bestFit="1" customWidth="1"/>
    <col min="3843" max="3844" width="15.7109375" style="1" customWidth="1"/>
    <col min="3845" max="4096" width="11.42578125" style="1"/>
    <col min="4097" max="4097" width="100.140625" style="1" customWidth="1"/>
    <col min="4098" max="4098" width="15.7109375" style="1" bestFit="1" customWidth="1"/>
    <col min="4099" max="4100" width="15.7109375" style="1" customWidth="1"/>
    <col min="4101" max="4352" width="11.42578125" style="1"/>
    <col min="4353" max="4353" width="100.140625" style="1" customWidth="1"/>
    <col min="4354" max="4354" width="15.7109375" style="1" bestFit="1" customWidth="1"/>
    <col min="4355" max="4356" width="15.7109375" style="1" customWidth="1"/>
    <col min="4357" max="4608" width="11.42578125" style="1"/>
    <col min="4609" max="4609" width="100.140625" style="1" customWidth="1"/>
    <col min="4610" max="4610" width="15.7109375" style="1" bestFit="1" customWidth="1"/>
    <col min="4611" max="4612" width="15.7109375" style="1" customWidth="1"/>
    <col min="4613" max="4864" width="11.42578125" style="1"/>
    <col min="4865" max="4865" width="100.140625" style="1" customWidth="1"/>
    <col min="4866" max="4866" width="15.7109375" style="1" bestFit="1" customWidth="1"/>
    <col min="4867" max="4868" width="15.7109375" style="1" customWidth="1"/>
    <col min="4869" max="5120" width="11.42578125" style="1"/>
    <col min="5121" max="5121" width="100.140625" style="1" customWidth="1"/>
    <col min="5122" max="5122" width="15.7109375" style="1" bestFit="1" customWidth="1"/>
    <col min="5123" max="5124" width="15.7109375" style="1" customWidth="1"/>
    <col min="5125" max="5376" width="11.42578125" style="1"/>
    <col min="5377" max="5377" width="100.140625" style="1" customWidth="1"/>
    <col min="5378" max="5378" width="15.7109375" style="1" bestFit="1" customWidth="1"/>
    <col min="5379" max="5380" width="15.7109375" style="1" customWidth="1"/>
    <col min="5381" max="5632" width="11.42578125" style="1"/>
    <col min="5633" max="5633" width="100.140625" style="1" customWidth="1"/>
    <col min="5634" max="5634" width="15.7109375" style="1" bestFit="1" customWidth="1"/>
    <col min="5635" max="5636" width="15.7109375" style="1" customWidth="1"/>
    <col min="5637" max="5888" width="11.42578125" style="1"/>
    <col min="5889" max="5889" width="100.140625" style="1" customWidth="1"/>
    <col min="5890" max="5890" width="15.7109375" style="1" bestFit="1" customWidth="1"/>
    <col min="5891" max="5892" width="15.7109375" style="1" customWidth="1"/>
    <col min="5893" max="6144" width="11.42578125" style="1"/>
    <col min="6145" max="6145" width="100.140625" style="1" customWidth="1"/>
    <col min="6146" max="6146" width="15.7109375" style="1" bestFit="1" customWidth="1"/>
    <col min="6147" max="6148" width="15.7109375" style="1" customWidth="1"/>
    <col min="6149" max="6400" width="11.42578125" style="1"/>
    <col min="6401" max="6401" width="100.140625" style="1" customWidth="1"/>
    <col min="6402" max="6402" width="15.7109375" style="1" bestFit="1" customWidth="1"/>
    <col min="6403" max="6404" width="15.7109375" style="1" customWidth="1"/>
    <col min="6405" max="6656" width="11.42578125" style="1"/>
    <col min="6657" max="6657" width="100.140625" style="1" customWidth="1"/>
    <col min="6658" max="6658" width="15.7109375" style="1" bestFit="1" customWidth="1"/>
    <col min="6659" max="6660" width="15.7109375" style="1" customWidth="1"/>
    <col min="6661" max="6912" width="11.42578125" style="1"/>
    <col min="6913" max="6913" width="100.140625" style="1" customWidth="1"/>
    <col min="6914" max="6914" width="15.7109375" style="1" bestFit="1" customWidth="1"/>
    <col min="6915" max="6916" width="15.7109375" style="1" customWidth="1"/>
    <col min="6917" max="7168" width="11.42578125" style="1"/>
    <col min="7169" max="7169" width="100.140625" style="1" customWidth="1"/>
    <col min="7170" max="7170" width="15.7109375" style="1" bestFit="1" customWidth="1"/>
    <col min="7171" max="7172" width="15.7109375" style="1" customWidth="1"/>
    <col min="7173" max="7424" width="11.42578125" style="1"/>
    <col min="7425" max="7425" width="100.140625" style="1" customWidth="1"/>
    <col min="7426" max="7426" width="15.7109375" style="1" bestFit="1" customWidth="1"/>
    <col min="7427" max="7428" width="15.7109375" style="1" customWidth="1"/>
    <col min="7429" max="7680" width="11.42578125" style="1"/>
    <col min="7681" max="7681" width="100.140625" style="1" customWidth="1"/>
    <col min="7682" max="7682" width="15.7109375" style="1" bestFit="1" customWidth="1"/>
    <col min="7683" max="7684" width="15.7109375" style="1" customWidth="1"/>
    <col min="7685" max="7936" width="11.42578125" style="1"/>
    <col min="7937" max="7937" width="100.140625" style="1" customWidth="1"/>
    <col min="7938" max="7938" width="15.7109375" style="1" bestFit="1" customWidth="1"/>
    <col min="7939" max="7940" width="15.7109375" style="1" customWidth="1"/>
    <col min="7941" max="8192" width="11.42578125" style="1"/>
    <col min="8193" max="8193" width="100.140625" style="1" customWidth="1"/>
    <col min="8194" max="8194" width="15.7109375" style="1" bestFit="1" customWidth="1"/>
    <col min="8195" max="8196" width="15.7109375" style="1" customWidth="1"/>
    <col min="8197" max="8448" width="11.42578125" style="1"/>
    <col min="8449" max="8449" width="100.140625" style="1" customWidth="1"/>
    <col min="8450" max="8450" width="15.7109375" style="1" bestFit="1" customWidth="1"/>
    <col min="8451" max="8452" width="15.7109375" style="1" customWidth="1"/>
    <col min="8453" max="8704" width="11.42578125" style="1"/>
    <col min="8705" max="8705" width="100.140625" style="1" customWidth="1"/>
    <col min="8706" max="8706" width="15.7109375" style="1" bestFit="1" customWidth="1"/>
    <col min="8707" max="8708" width="15.7109375" style="1" customWidth="1"/>
    <col min="8709" max="8960" width="11.42578125" style="1"/>
    <col min="8961" max="8961" width="100.140625" style="1" customWidth="1"/>
    <col min="8962" max="8962" width="15.7109375" style="1" bestFit="1" customWidth="1"/>
    <col min="8963" max="8964" width="15.7109375" style="1" customWidth="1"/>
    <col min="8965" max="9216" width="11.42578125" style="1"/>
    <col min="9217" max="9217" width="100.140625" style="1" customWidth="1"/>
    <col min="9218" max="9218" width="15.7109375" style="1" bestFit="1" customWidth="1"/>
    <col min="9219" max="9220" width="15.7109375" style="1" customWidth="1"/>
    <col min="9221" max="9472" width="11.42578125" style="1"/>
    <col min="9473" max="9473" width="100.140625" style="1" customWidth="1"/>
    <col min="9474" max="9474" width="15.7109375" style="1" bestFit="1" customWidth="1"/>
    <col min="9475" max="9476" width="15.7109375" style="1" customWidth="1"/>
    <col min="9477" max="9728" width="11.42578125" style="1"/>
    <col min="9729" max="9729" width="100.140625" style="1" customWidth="1"/>
    <col min="9730" max="9730" width="15.7109375" style="1" bestFit="1" customWidth="1"/>
    <col min="9731" max="9732" width="15.7109375" style="1" customWidth="1"/>
    <col min="9733" max="9984" width="11.42578125" style="1"/>
    <col min="9985" max="9985" width="100.140625" style="1" customWidth="1"/>
    <col min="9986" max="9986" width="15.7109375" style="1" bestFit="1" customWidth="1"/>
    <col min="9987" max="9988" width="15.7109375" style="1" customWidth="1"/>
    <col min="9989" max="10240" width="11.42578125" style="1"/>
    <col min="10241" max="10241" width="100.140625" style="1" customWidth="1"/>
    <col min="10242" max="10242" width="15.7109375" style="1" bestFit="1" customWidth="1"/>
    <col min="10243" max="10244" width="15.7109375" style="1" customWidth="1"/>
    <col min="10245" max="10496" width="11.42578125" style="1"/>
    <col min="10497" max="10497" width="100.140625" style="1" customWidth="1"/>
    <col min="10498" max="10498" width="15.7109375" style="1" bestFit="1" customWidth="1"/>
    <col min="10499" max="10500" width="15.7109375" style="1" customWidth="1"/>
    <col min="10501" max="10752" width="11.42578125" style="1"/>
    <col min="10753" max="10753" width="100.140625" style="1" customWidth="1"/>
    <col min="10754" max="10754" width="15.7109375" style="1" bestFit="1" customWidth="1"/>
    <col min="10755" max="10756" width="15.7109375" style="1" customWidth="1"/>
    <col min="10757" max="11008" width="11.42578125" style="1"/>
    <col min="11009" max="11009" width="100.140625" style="1" customWidth="1"/>
    <col min="11010" max="11010" width="15.7109375" style="1" bestFit="1" customWidth="1"/>
    <col min="11011" max="11012" width="15.7109375" style="1" customWidth="1"/>
    <col min="11013" max="11264" width="11.42578125" style="1"/>
    <col min="11265" max="11265" width="100.140625" style="1" customWidth="1"/>
    <col min="11266" max="11266" width="15.7109375" style="1" bestFit="1" customWidth="1"/>
    <col min="11267" max="11268" width="15.7109375" style="1" customWidth="1"/>
    <col min="11269" max="11520" width="11.42578125" style="1"/>
    <col min="11521" max="11521" width="100.140625" style="1" customWidth="1"/>
    <col min="11522" max="11522" width="15.7109375" style="1" bestFit="1" customWidth="1"/>
    <col min="11523" max="11524" width="15.7109375" style="1" customWidth="1"/>
    <col min="11525" max="11776" width="11.42578125" style="1"/>
    <col min="11777" max="11777" width="100.140625" style="1" customWidth="1"/>
    <col min="11778" max="11778" width="15.7109375" style="1" bestFit="1" customWidth="1"/>
    <col min="11779" max="11780" width="15.7109375" style="1" customWidth="1"/>
    <col min="11781" max="12032" width="11.42578125" style="1"/>
    <col min="12033" max="12033" width="100.140625" style="1" customWidth="1"/>
    <col min="12034" max="12034" width="15.7109375" style="1" bestFit="1" customWidth="1"/>
    <col min="12035" max="12036" width="15.7109375" style="1" customWidth="1"/>
    <col min="12037" max="12288" width="11.42578125" style="1"/>
    <col min="12289" max="12289" width="100.140625" style="1" customWidth="1"/>
    <col min="12290" max="12290" width="15.7109375" style="1" bestFit="1" customWidth="1"/>
    <col min="12291" max="12292" width="15.7109375" style="1" customWidth="1"/>
    <col min="12293" max="12544" width="11.42578125" style="1"/>
    <col min="12545" max="12545" width="100.140625" style="1" customWidth="1"/>
    <col min="12546" max="12546" width="15.7109375" style="1" bestFit="1" customWidth="1"/>
    <col min="12547" max="12548" width="15.7109375" style="1" customWidth="1"/>
    <col min="12549" max="12800" width="11.42578125" style="1"/>
    <col min="12801" max="12801" width="100.140625" style="1" customWidth="1"/>
    <col min="12802" max="12802" width="15.7109375" style="1" bestFit="1" customWidth="1"/>
    <col min="12803" max="12804" width="15.7109375" style="1" customWidth="1"/>
    <col min="12805" max="13056" width="11.42578125" style="1"/>
    <col min="13057" max="13057" width="100.140625" style="1" customWidth="1"/>
    <col min="13058" max="13058" width="15.7109375" style="1" bestFit="1" customWidth="1"/>
    <col min="13059" max="13060" width="15.7109375" style="1" customWidth="1"/>
    <col min="13061" max="13312" width="11.42578125" style="1"/>
    <col min="13313" max="13313" width="100.140625" style="1" customWidth="1"/>
    <col min="13314" max="13314" width="15.7109375" style="1" bestFit="1" customWidth="1"/>
    <col min="13315" max="13316" width="15.7109375" style="1" customWidth="1"/>
    <col min="13317" max="13568" width="11.42578125" style="1"/>
    <col min="13569" max="13569" width="100.140625" style="1" customWidth="1"/>
    <col min="13570" max="13570" width="15.7109375" style="1" bestFit="1" customWidth="1"/>
    <col min="13571" max="13572" width="15.7109375" style="1" customWidth="1"/>
    <col min="13573" max="13824" width="11.42578125" style="1"/>
    <col min="13825" max="13825" width="100.140625" style="1" customWidth="1"/>
    <col min="13826" max="13826" width="15.7109375" style="1" bestFit="1" customWidth="1"/>
    <col min="13827" max="13828" width="15.7109375" style="1" customWidth="1"/>
    <col min="13829" max="14080" width="11.42578125" style="1"/>
    <col min="14081" max="14081" width="100.140625" style="1" customWidth="1"/>
    <col min="14082" max="14082" width="15.7109375" style="1" bestFit="1" customWidth="1"/>
    <col min="14083" max="14084" width="15.7109375" style="1" customWidth="1"/>
    <col min="14085" max="14336" width="11.42578125" style="1"/>
    <col min="14337" max="14337" width="100.140625" style="1" customWidth="1"/>
    <col min="14338" max="14338" width="15.7109375" style="1" bestFit="1" customWidth="1"/>
    <col min="14339" max="14340" width="15.7109375" style="1" customWidth="1"/>
    <col min="14341" max="14592" width="11.42578125" style="1"/>
    <col min="14593" max="14593" width="100.140625" style="1" customWidth="1"/>
    <col min="14594" max="14594" width="15.7109375" style="1" bestFit="1" customWidth="1"/>
    <col min="14595" max="14596" width="15.7109375" style="1" customWidth="1"/>
    <col min="14597" max="14848" width="11.42578125" style="1"/>
    <col min="14849" max="14849" width="100.140625" style="1" customWidth="1"/>
    <col min="14850" max="14850" width="15.7109375" style="1" bestFit="1" customWidth="1"/>
    <col min="14851" max="14852" width="15.7109375" style="1" customWidth="1"/>
    <col min="14853" max="15104" width="11.42578125" style="1"/>
    <col min="15105" max="15105" width="100.140625" style="1" customWidth="1"/>
    <col min="15106" max="15106" width="15.7109375" style="1" bestFit="1" customWidth="1"/>
    <col min="15107" max="15108" width="15.7109375" style="1" customWidth="1"/>
    <col min="15109" max="15360" width="11.42578125" style="1"/>
    <col min="15361" max="15361" width="100.140625" style="1" customWidth="1"/>
    <col min="15362" max="15362" width="15.7109375" style="1" bestFit="1" customWidth="1"/>
    <col min="15363" max="15364" width="15.7109375" style="1" customWidth="1"/>
    <col min="15365" max="15616" width="11.42578125" style="1"/>
    <col min="15617" max="15617" width="100.140625" style="1" customWidth="1"/>
    <col min="15618" max="15618" width="15.7109375" style="1" bestFit="1" customWidth="1"/>
    <col min="15619" max="15620" width="15.7109375" style="1" customWidth="1"/>
    <col min="15621" max="15872" width="11.42578125" style="1"/>
    <col min="15873" max="15873" width="100.140625" style="1" customWidth="1"/>
    <col min="15874" max="15874" width="15.7109375" style="1" bestFit="1" customWidth="1"/>
    <col min="15875" max="15876" width="15.7109375" style="1" customWidth="1"/>
    <col min="15877" max="16128" width="11.42578125" style="1"/>
    <col min="16129" max="16129" width="100.140625" style="1" customWidth="1"/>
    <col min="16130" max="16130" width="15.7109375" style="1" bestFit="1" customWidth="1"/>
    <col min="16131" max="16132" width="15.7109375" style="1" customWidth="1"/>
    <col min="16133" max="16384" width="11.42578125" style="1"/>
  </cols>
  <sheetData>
    <row r="1" spans="1:4" ht="85.5" customHeight="1"/>
    <row r="2" spans="1:4" s="7" customFormat="1" ht="25.5" customHeight="1">
      <c r="A2" s="95" t="s">
        <v>213</v>
      </c>
      <c r="B2" s="26"/>
      <c r="C2" s="26"/>
      <c r="D2" s="27"/>
    </row>
    <row r="3" spans="1:4" s="14" customFormat="1" ht="16.5" thickBot="1">
      <c r="A3" s="96" t="s">
        <v>269</v>
      </c>
      <c r="B3" s="97" t="s">
        <v>21</v>
      </c>
      <c r="C3" s="98">
        <v>2023</v>
      </c>
      <c r="D3" s="99" t="s">
        <v>268</v>
      </c>
    </row>
    <row r="4" spans="1:4" ht="15.75" customHeight="1" thickTop="1">
      <c r="A4" s="100" t="s">
        <v>22</v>
      </c>
      <c r="B4" s="101">
        <v>4</v>
      </c>
      <c r="C4" s="102">
        <v>5133.2</v>
      </c>
      <c r="D4" s="103">
        <v>4692.3</v>
      </c>
    </row>
    <row r="5" spans="1:4" ht="15.75" customHeight="1">
      <c r="A5" s="100" t="s">
        <v>23</v>
      </c>
      <c r="B5" s="104">
        <v>4</v>
      </c>
      <c r="C5" s="102">
        <v>961.5</v>
      </c>
      <c r="D5" s="104">
        <v>532.20000000000005</v>
      </c>
    </row>
    <row r="6" spans="1:4" ht="15.75" customHeight="1" thickBot="1">
      <c r="A6" s="100" t="s">
        <v>24</v>
      </c>
      <c r="B6" s="105">
        <v>4</v>
      </c>
      <c r="C6" s="106">
        <v>39.799999999999997</v>
      </c>
      <c r="D6" s="105">
        <v>108.7</v>
      </c>
    </row>
    <row r="7" spans="1:4" ht="15.75" customHeight="1">
      <c r="A7" s="107" t="s">
        <v>25</v>
      </c>
      <c r="B7" s="108"/>
      <c r="C7" s="109">
        <f>SUM(C4:C6)</f>
        <v>6134.5</v>
      </c>
      <c r="D7" s="110">
        <f>SUM(D4:D6)</f>
        <v>5333.2</v>
      </c>
    </row>
    <row r="8" spans="1:4" ht="15.75" customHeight="1">
      <c r="A8" s="28"/>
      <c r="B8" s="29"/>
      <c r="C8" s="111"/>
      <c r="D8" s="29"/>
    </row>
    <row r="9" spans="1:4" ht="15.75" customHeight="1" thickBot="1">
      <c r="A9" s="100" t="s">
        <v>26</v>
      </c>
      <c r="B9" s="105">
        <v>4</v>
      </c>
      <c r="C9" s="106">
        <v>-1057.9000000000001</v>
      </c>
      <c r="D9" s="112">
        <v>-995.6</v>
      </c>
    </row>
    <row r="10" spans="1:4" ht="15.75" customHeight="1">
      <c r="A10" s="107" t="s">
        <v>27</v>
      </c>
      <c r="B10" s="108"/>
      <c r="C10" s="113">
        <f>C7+C9</f>
        <v>5076.6000000000004</v>
      </c>
      <c r="D10" s="110">
        <f>D7+D9</f>
        <v>4337.5999999999995</v>
      </c>
    </row>
    <row r="11" spans="1:4" ht="15.75" customHeight="1">
      <c r="A11" s="28"/>
      <c r="B11" s="29"/>
      <c r="C11" s="111"/>
      <c r="D11" s="29"/>
    </row>
    <row r="12" spans="1:4" ht="15.75" customHeight="1">
      <c r="A12" s="100" t="s">
        <v>28</v>
      </c>
      <c r="B12" s="104">
        <v>5</v>
      </c>
      <c r="C12" s="102">
        <v>-1422.5</v>
      </c>
      <c r="D12" s="114">
        <v>-1212.7</v>
      </c>
    </row>
    <row r="13" spans="1:4" ht="15.75" customHeight="1" thickBot="1">
      <c r="A13" s="100" t="s">
        <v>29</v>
      </c>
      <c r="B13" s="105">
        <v>6</v>
      </c>
      <c r="C13" s="106">
        <v>-695.8</v>
      </c>
      <c r="D13" s="115">
        <v>-609.5</v>
      </c>
    </row>
    <row r="14" spans="1:4" ht="15.75" customHeight="1">
      <c r="A14" s="107" t="s">
        <v>30</v>
      </c>
      <c r="B14" s="108"/>
      <c r="C14" s="116">
        <f>C12+C13</f>
        <v>-2118.3000000000002</v>
      </c>
      <c r="D14" s="117">
        <f>D12+D13</f>
        <v>-1822.2</v>
      </c>
    </row>
    <row r="15" spans="1:4" ht="15.75" customHeight="1">
      <c r="A15" s="28"/>
      <c r="B15" s="29"/>
      <c r="C15" s="111"/>
      <c r="D15" s="29"/>
    </row>
    <row r="16" spans="1:4" ht="15.75" customHeight="1">
      <c r="A16" s="100" t="s">
        <v>31</v>
      </c>
      <c r="B16" s="104">
        <v>8</v>
      </c>
      <c r="C16" s="118">
        <v>-14</v>
      </c>
      <c r="D16" s="104">
        <v>10.199999999999999</v>
      </c>
    </row>
    <row r="17" spans="1:4" ht="15.75" customHeight="1">
      <c r="A17" s="119" t="s">
        <v>32</v>
      </c>
      <c r="B17" s="104"/>
      <c r="C17" s="120">
        <v>1.8</v>
      </c>
      <c r="D17" s="104">
        <v>6.8</v>
      </c>
    </row>
    <row r="18" spans="1:4" ht="15.75" customHeight="1" thickBot="1">
      <c r="A18" s="119" t="s">
        <v>33</v>
      </c>
      <c r="B18" s="105"/>
      <c r="C18" s="121">
        <v>-15.8</v>
      </c>
      <c r="D18" s="122">
        <v>3.4</v>
      </c>
    </row>
    <row r="19" spans="1:4" ht="15.75" customHeight="1">
      <c r="A19" s="107" t="s">
        <v>34</v>
      </c>
      <c r="B19" s="108"/>
      <c r="C19" s="113">
        <f>C10+C14+C16</f>
        <v>2944.3</v>
      </c>
      <c r="D19" s="123">
        <f>D10+D14+D16</f>
        <v>2525.5999999999995</v>
      </c>
    </row>
    <row r="20" spans="1:4" ht="15.75" customHeight="1">
      <c r="A20" s="28"/>
      <c r="B20" s="29"/>
      <c r="C20" s="111"/>
      <c r="D20" s="30"/>
    </row>
    <row r="21" spans="1:4" ht="15.75" customHeight="1" thickBot="1">
      <c r="A21" s="100" t="s">
        <v>35</v>
      </c>
      <c r="B21" s="124" t="s">
        <v>214</v>
      </c>
      <c r="C21" s="125">
        <v>-418.4</v>
      </c>
      <c r="D21" s="126">
        <v>-355.6</v>
      </c>
    </row>
    <row r="22" spans="1:4" ht="15.75" customHeight="1">
      <c r="A22" s="107" t="s">
        <v>36</v>
      </c>
      <c r="B22" s="127"/>
      <c r="C22" s="128">
        <f>C19+C21-0.1</f>
        <v>2525.8000000000002</v>
      </c>
      <c r="D22" s="129">
        <f>D19+D21</f>
        <v>2169.9999999999995</v>
      </c>
    </row>
    <row r="23" spans="1:4" ht="15.75" customHeight="1">
      <c r="A23" s="28"/>
      <c r="B23" s="31"/>
      <c r="C23" s="130"/>
      <c r="D23" s="32"/>
    </row>
    <row r="24" spans="1:4" ht="15.75" customHeight="1">
      <c r="A24" s="100" t="s">
        <v>37</v>
      </c>
      <c r="B24" s="131">
        <v>8</v>
      </c>
      <c r="C24" s="118">
        <v>46.6</v>
      </c>
      <c r="D24" s="132">
        <v>32.799999999999997</v>
      </c>
    </row>
    <row r="25" spans="1:4" ht="15.75" customHeight="1" thickBot="1">
      <c r="A25" s="100" t="s">
        <v>38</v>
      </c>
      <c r="B25" s="131">
        <v>8</v>
      </c>
      <c r="C25" s="133">
        <v>-120.6</v>
      </c>
      <c r="D25" s="115">
        <v>-96.4</v>
      </c>
    </row>
    <row r="26" spans="1:4" ht="15.75" customHeight="1">
      <c r="A26" s="107" t="s">
        <v>39</v>
      </c>
      <c r="B26" s="127"/>
      <c r="C26" s="128">
        <f>C22+C24+C25</f>
        <v>2451.8000000000002</v>
      </c>
      <c r="D26" s="129">
        <f>D22+D24+D25+0.1</f>
        <v>2106.4999999999995</v>
      </c>
    </row>
    <row r="27" spans="1:4" ht="15.75" customHeight="1">
      <c r="A27" s="28"/>
      <c r="B27" s="31"/>
      <c r="C27" s="130"/>
      <c r="D27" s="32"/>
    </row>
    <row r="28" spans="1:4" ht="15.75" customHeight="1">
      <c r="A28" s="100" t="s">
        <v>253</v>
      </c>
      <c r="B28" s="131">
        <v>9</v>
      </c>
      <c r="C28" s="120">
        <v>-654.9</v>
      </c>
      <c r="D28" s="134">
        <v>-543.29999999999995</v>
      </c>
    </row>
    <row r="29" spans="1:4" s="17" customFormat="1" ht="15.75" customHeight="1" thickBot="1">
      <c r="A29" s="135" t="s">
        <v>9</v>
      </c>
      <c r="B29" s="136"/>
      <c r="C29" s="137">
        <f>C26+C28</f>
        <v>1796.9</v>
      </c>
      <c r="D29" s="138">
        <f>D26+D28</f>
        <v>1563.1999999999996</v>
      </c>
    </row>
    <row r="30" spans="1:4" ht="25.5">
      <c r="A30" s="139" t="s">
        <v>256</v>
      </c>
      <c r="B30" s="140"/>
      <c r="C30" s="141">
        <v>1724</v>
      </c>
      <c r="D30" s="103">
        <v>1494.4</v>
      </c>
    </row>
    <row r="31" spans="1:4" ht="25.5">
      <c r="A31" s="119" t="s">
        <v>257</v>
      </c>
      <c r="B31" s="131"/>
      <c r="C31" s="120">
        <v>72.8</v>
      </c>
      <c r="D31" s="142">
        <v>68.8</v>
      </c>
    </row>
    <row r="32" spans="1:4" ht="15.75" customHeight="1">
      <c r="A32" s="33"/>
      <c r="B32" s="34"/>
      <c r="C32" s="143"/>
      <c r="D32" s="77"/>
    </row>
    <row r="33" spans="1:4" s="17" customFormat="1" ht="15.75" customHeight="1">
      <c r="A33" s="144" t="s">
        <v>40</v>
      </c>
      <c r="B33" s="145">
        <v>22</v>
      </c>
      <c r="C33" s="146">
        <v>9.35</v>
      </c>
      <c r="D33" s="145">
        <v>8.14</v>
      </c>
    </row>
    <row r="34" spans="1:4" s="17" customFormat="1" ht="16.5" customHeight="1">
      <c r="A34" s="147" t="s">
        <v>41</v>
      </c>
      <c r="B34" s="148">
        <v>22</v>
      </c>
      <c r="C34" s="149">
        <v>9.34</v>
      </c>
      <c r="D34" s="148">
        <v>8.1199999999999992</v>
      </c>
    </row>
    <row r="35" spans="1:4" ht="16.5" customHeight="1"/>
    <row r="36" spans="1:4" ht="12.75">
      <c r="A36" s="269" t="s">
        <v>273</v>
      </c>
    </row>
    <row r="37" spans="1:4" ht="16.5" customHeight="1"/>
    <row r="38" spans="1:4" ht="16.5" customHeight="1"/>
    <row r="39" spans="1:4" ht="16.5" customHeight="1"/>
    <row r="40" spans="1:4" ht="16.5" customHeight="1"/>
  </sheetData>
  <pageMargins left="0.25" right="0.25" top="0.75" bottom="0.75" header="0.3" footer="0.3"/>
  <pageSetup paperSize="9" scale="72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AB745-850C-452F-BFAC-C7468A070900}">
  <sheetPr codeName="Sheet4">
    <pageSetUpPr fitToPage="1"/>
  </sheetPr>
  <dimension ref="A1:I27"/>
  <sheetViews>
    <sheetView showGridLines="0" zoomScaleNormal="100" zoomScalePageLayoutView="55" workbookViewId="0">
      <selection activeCell="A25" sqref="A25:D26"/>
    </sheetView>
  </sheetViews>
  <sheetFormatPr defaultRowHeight="15.75" customHeight="1"/>
  <cols>
    <col min="1" max="1" width="93.7109375" style="1" customWidth="1"/>
    <col min="2" max="2" width="15.7109375" style="1" bestFit="1" customWidth="1"/>
    <col min="3" max="3" width="15.7109375" style="1" customWidth="1"/>
    <col min="4" max="4" width="10.140625" style="3" customWidth="1"/>
    <col min="5" max="5" width="2.85546875" style="1" customWidth="1"/>
    <col min="6" max="256" width="9.140625" style="1"/>
    <col min="257" max="257" width="93.7109375" style="1" customWidth="1"/>
    <col min="258" max="258" width="15.7109375" style="1" bestFit="1" customWidth="1"/>
    <col min="259" max="259" width="15.7109375" style="1" customWidth="1"/>
    <col min="260" max="260" width="10.140625" style="1" customWidth="1"/>
    <col min="261" max="512" width="9.140625" style="1"/>
    <col min="513" max="513" width="93.7109375" style="1" customWidth="1"/>
    <col min="514" max="514" width="15.7109375" style="1" bestFit="1" customWidth="1"/>
    <col min="515" max="515" width="15.7109375" style="1" customWidth="1"/>
    <col min="516" max="516" width="10.140625" style="1" customWidth="1"/>
    <col min="517" max="768" width="9.140625" style="1"/>
    <col min="769" max="769" width="93.7109375" style="1" customWidth="1"/>
    <col min="770" max="770" width="15.7109375" style="1" bestFit="1" customWidth="1"/>
    <col min="771" max="771" width="15.7109375" style="1" customWidth="1"/>
    <col min="772" max="772" width="10.140625" style="1" customWidth="1"/>
    <col min="773" max="1024" width="9.140625" style="1"/>
    <col min="1025" max="1025" width="93.7109375" style="1" customWidth="1"/>
    <col min="1026" max="1026" width="15.7109375" style="1" bestFit="1" customWidth="1"/>
    <col min="1027" max="1027" width="15.7109375" style="1" customWidth="1"/>
    <col min="1028" max="1028" width="10.140625" style="1" customWidth="1"/>
    <col min="1029" max="1280" width="9.140625" style="1"/>
    <col min="1281" max="1281" width="93.7109375" style="1" customWidth="1"/>
    <col min="1282" max="1282" width="15.7109375" style="1" bestFit="1" customWidth="1"/>
    <col min="1283" max="1283" width="15.7109375" style="1" customWidth="1"/>
    <col min="1284" max="1284" width="10.140625" style="1" customWidth="1"/>
    <col min="1285" max="1536" width="9.140625" style="1"/>
    <col min="1537" max="1537" width="93.7109375" style="1" customWidth="1"/>
    <col min="1538" max="1538" width="15.7109375" style="1" bestFit="1" customWidth="1"/>
    <col min="1539" max="1539" width="15.7109375" style="1" customWidth="1"/>
    <col min="1540" max="1540" width="10.140625" style="1" customWidth="1"/>
    <col min="1541" max="1792" width="9.140625" style="1"/>
    <col min="1793" max="1793" width="93.7109375" style="1" customWidth="1"/>
    <col min="1794" max="1794" width="15.7109375" style="1" bestFit="1" customWidth="1"/>
    <col min="1795" max="1795" width="15.7109375" style="1" customWidth="1"/>
    <col min="1796" max="1796" width="10.140625" style="1" customWidth="1"/>
    <col min="1797" max="2048" width="9.140625" style="1"/>
    <col min="2049" max="2049" width="93.7109375" style="1" customWidth="1"/>
    <col min="2050" max="2050" width="15.7109375" style="1" bestFit="1" customWidth="1"/>
    <col min="2051" max="2051" width="15.7109375" style="1" customWidth="1"/>
    <col min="2052" max="2052" width="10.140625" style="1" customWidth="1"/>
    <col min="2053" max="2304" width="9.140625" style="1"/>
    <col min="2305" max="2305" width="93.7109375" style="1" customWidth="1"/>
    <col min="2306" max="2306" width="15.7109375" style="1" bestFit="1" customWidth="1"/>
    <col min="2307" max="2307" width="15.7109375" style="1" customWidth="1"/>
    <col min="2308" max="2308" width="10.140625" style="1" customWidth="1"/>
    <col min="2309" max="2560" width="9.140625" style="1"/>
    <col min="2561" max="2561" width="93.7109375" style="1" customWidth="1"/>
    <col min="2562" max="2562" width="15.7109375" style="1" bestFit="1" customWidth="1"/>
    <col min="2563" max="2563" width="15.7109375" style="1" customWidth="1"/>
    <col min="2564" max="2564" width="10.140625" style="1" customWidth="1"/>
    <col min="2565" max="2816" width="9.140625" style="1"/>
    <col min="2817" max="2817" width="93.7109375" style="1" customWidth="1"/>
    <col min="2818" max="2818" width="15.7109375" style="1" bestFit="1" customWidth="1"/>
    <col min="2819" max="2819" width="15.7109375" style="1" customWidth="1"/>
    <col min="2820" max="2820" width="10.140625" style="1" customWidth="1"/>
    <col min="2821" max="3072" width="9.140625" style="1"/>
    <col min="3073" max="3073" width="93.7109375" style="1" customWidth="1"/>
    <col min="3074" max="3074" width="15.7109375" style="1" bestFit="1" customWidth="1"/>
    <col min="3075" max="3075" width="15.7109375" style="1" customWidth="1"/>
    <col min="3076" max="3076" width="10.140625" style="1" customWidth="1"/>
    <col min="3077" max="3328" width="9.140625" style="1"/>
    <col min="3329" max="3329" width="93.7109375" style="1" customWidth="1"/>
    <col min="3330" max="3330" width="15.7109375" style="1" bestFit="1" customWidth="1"/>
    <col min="3331" max="3331" width="15.7109375" style="1" customWidth="1"/>
    <col min="3332" max="3332" width="10.140625" style="1" customWidth="1"/>
    <col min="3333" max="3584" width="9.140625" style="1"/>
    <col min="3585" max="3585" width="93.7109375" style="1" customWidth="1"/>
    <col min="3586" max="3586" width="15.7109375" style="1" bestFit="1" customWidth="1"/>
    <col min="3587" max="3587" width="15.7109375" style="1" customWidth="1"/>
    <col min="3588" max="3588" width="10.140625" style="1" customWidth="1"/>
    <col min="3589" max="3840" width="9.140625" style="1"/>
    <col min="3841" max="3841" width="93.7109375" style="1" customWidth="1"/>
    <col min="3842" max="3842" width="15.7109375" style="1" bestFit="1" customWidth="1"/>
    <col min="3843" max="3843" width="15.7109375" style="1" customWidth="1"/>
    <col min="3844" max="3844" width="10.140625" style="1" customWidth="1"/>
    <col min="3845" max="4096" width="9.140625" style="1"/>
    <col min="4097" max="4097" width="93.7109375" style="1" customWidth="1"/>
    <col min="4098" max="4098" width="15.7109375" style="1" bestFit="1" customWidth="1"/>
    <col min="4099" max="4099" width="15.7109375" style="1" customWidth="1"/>
    <col min="4100" max="4100" width="10.140625" style="1" customWidth="1"/>
    <col min="4101" max="4352" width="9.140625" style="1"/>
    <col min="4353" max="4353" width="93.7109375" style="1" customWidth="1"/>
    <col min="4354" max="4354" width="15.7109375" style="1" bestFit="1" customWidth="1"/>
    <col min="4355" max="4355" width="15.7109375" style="1" customWidth="1"/>
    <col min="4356" max="4356" width="10.140625" style="1" customWidth="1"/>
    <col min="4357" max="4608" width="9.140625" style="1"/>
    <col min="4609" max="4609" width="93.7109375" style="1" customWidth="1"/>
    <col min="4610" max="4610" width="15.7109375" style="1" bestFit="1" customWidth="1"/>
    <col min="4611" max="4611" width="15.7109375" style="1" customWidth="1"/>
    <col min="4612" max="4612" width="10.140625" style="1" customWidth="1"/>
    <col min="4613" max="4864" width="9.140625" style="1"/>
    <col min="4865" max="4865" width="93.7109375" style="1" customWidth="1"/>
    <col min="4866" max="4866" width="15.7109375" style="1" bestFit="1" customWidth="1"/>
    <col min="4867" max="4867" width="15.7109375" style="1" customWidth="1"/>
    <col min="4868" max="4868" width="10.140625" style="1" customWidth="1"/>
    <col min="4869" max="5120" width="9.140625" style="1"/>
    <col min="5121" max="5121" width="93.7109375" style="1" customWidth="1"/>
    <col min="5122" max="5122" width="15.7109375" style="1" bestFit="1" customWidth="1"/>
    <col min="5123" max="5123" width="15.7109375" style="1" customWidth="1"/>
    <col min="5124" max="5124" width="10.140625" style="1" customWidth="1"/>
    <col min="5125" max="5376" width="9.140625" style="1"/>
    <col min="5377" max="5377" width="93.7109375" style="1" customWidth="1"/>
    <col min="5378" max="5378" width="15.7109375" style="1" bestFit="1" customWidth="1"/>
    <col min="5379" max="5379" width="15.7109375" style="1" customWidth="1"/>
    <col min="5380" max="5380" width="10.140625" style="1" customWidth="1"/>
    <col min="5381" max="5632" width="9.140625" style="1"/>
    <col min="5633" max="5633" width="93.7109375" style="1" customWidth="1"/>
    <col min="5634" max="5634" width="15.7109375" style="1" bestFit="1" customWidth="1"/>
    <col min="5635" max="5635" width="15.7109375" style="1" customWidth="1"/>
    <col min="5636" max="5636" width="10.140625" style="1" customWidth="1"/>
    <col min="5637" max="5888" width="9.140625" style="1"/>
    <col min="5889" max="5889" width="93.7109375" style="1" customWidth="1"/>
    <col min="5890" max="5890" width="15.7109375" style="1" bestFit="1" customWidth="1"/>
    <col min="5891" max="5891" width="15.7109375" style="1" customWidth="1"/>
    <col min="5892" max="5892" width="10.140625" style="1" customWidth="1"/>
    <col min="5893" max="6144" width="9.140625" style="1"/>
    <col min="6145" max="6145" width="93.7109375" style="1" customWidth="1"/>
    <col min="6146" max="6146" width="15.7109375" style="1" bestFit="1" customWidth="1"/>
    <col min="6147" max="6147" width="15.7109375" style="1" customWidth="1"/>
    <col min="6148" max="6148" width="10.140625" style="1" customWidth="1"/>
    <col min="6149" max="6400" width="9.140625" style="1"/>
    <col min="6401" max="6401" width="93.7109375" style="1" customWidth="1"/>
    <col min="6402" max="6402" width="15.7109375" style="1" bestFit="1" customWidth="1"/>
    <col min="6403" max="6403" width="15.7109375" style="1" customWidth="1"/>
    <col min="6404" max="6404" width="10.140625" style="1" customWidth="1"/>
    <col min="6405" max="6656" width="9.140625" style="1"/>
    <col min="6657" max="6657" width="93.7109375" style="1" customWidth="1"/>
    <col min="6658" max="6658" width="15.7109375" style="1" bestFit="1" customWidth="1"/>
    <col min="6659" max="6659" width="15.7109375" style="1" customWidth="1"/>
    <col min="6660" max="6660" width="10.140625" style="1" customWidth="1"/>
    <col min="6661" max="6912" width="9.140625" style="1"/>
    <col min="6913" max="6913" width="93.7109375" style="1" customWidth="1"/>
    <col min="6914" max="6914" width="15.7109375" style="1" bestFit="1" customWidth="1"/>
    <col min="6915" max="6915" width="15.7109375" style="1" customWidth="1"/>
    <col min="6916" max="6916" width="10.140625" style="1" customWidth="1"/>
    <col min="6917" max="7168" width="9.140625" style="1"/>
    <col min="7169" max="7169" width="93.7109375" style="1" customWidth="1"/>
    <col min="7170" max="7170" width="15.7109375" style="1" bestFit="1" customWidth="1"/>
    <col min="7171" max="7171" width="15.7109375" style="1" customWidth="1"/>
    <col min="7172" max="7172" width="10.140625" style="1" customWidth="1"/>
    <col min="7173" max="7424" width="9.140625" style="1"/>
    <col min="7425" max="7425" width="93.7109375" style="1" customWidth="1"/>
    <col min="7426" max="7426" width="15.7109375" style="1" bestFit="1" customWidth="1"/>
    <col min="7427" max="7427" width="15.7109375" style="1" customWidth="1"/>
    <col min="7428" max="7428" width="10.140625" style="1" customWidth="1"/>
    <col min="7429" max="7680" width="9.140625" style="1"/>
    <col min="7681" max="7681" width="93.7109375" style="1" customWidth="1"/>
    <col min="7682" max="7682" width="15.7109375" style="1" bestFit="1" customWidth="1"/>
    <col min="7683" max="7683" width="15.7109375" style="1" customWidth="1"/>
    <col min="7684" max="7684" width="10.140625" style="1" customWidth="1"/>
    <col min="7685" max="7936" width="9.140625" style="1"/>
    <col min="7937" max="7937" width="93.7109375" style="1" customWidth="1"/>
    <col min="7938" max="7938" width="15.7109375" style="1" bestFit="1" customWidth="1"/>
    <col min="7939" max="7939" width="15.7109375" style="1" customWidth="1"/>
    <col min="7940" max="7940" width="10.140625" style="1" customWidth="1"/>
    <col min="7941" max="8192" width="9.140625" style="1"/>
    <col min="8193" max="8193" width="93.7109375" style="1" customWidth="1"/>
    <col min="8194" max="8194" width="15.7109375" style="1" bestFit="1" customWidth="1"/>
    <col min="8195" max="8195" width="15.7109375" style="1" customWidth="1"/>
    <col min="8196" max="8196" width="10.140625" style="1" customWidth="1"/>
    <col min="8197" max="8448" width="9.140625" style="1"/>
    <col min="8449" max="8449" width="93.7109375" style="1" customWidth="1"/>
    <col min="8450" max="8450" width="15.7109375" style="1" bestFit="1" customWidth="1"/>
    <col min="8451" max="8451" width="15.7109375" style="1" customWidth="1"/>
    <col min="8452" max="8452" width="10.140625" style="1" customWidth="1"/>
    <col min="8453" max="8704" width="9.140625" style="1"/>
    <col min="8705" max="8705" width="93.7109375" style="1" customWidth="1"/>
    <col min="8706" max="8706" width="15.7109375" style="1" bestFit="1" customWidth="1"/>
    <col min="8707" max="8707" width="15.7109375" style="1" customWidth="1"/>
    <col min="8708" max="8708" width="10.140625" style="1" customWidth="1"/>
    <col min="8709" max="8960" width="9.140625" style="1"/>
    <col min="8961" max="8961" width="93.7109375" style="1" customWidth="1"/>
    <col min="8962" max="8962" width="15.7109375" style="1" bestFit="1" customWidth="1"/>
    <col min="8963" max="8963" width="15.7109375" style="1" customWidth="1"/>
    <col min="8964" max="8964" width="10.140625" style="1" customWidth="1"/>
    <col min="8965" max="9216" width="9.140625" style="1"/>
    <col min="9217" max="9217" width="93.7109375" style="1" customWidth="1"/>
    <col min="9218" max="9218" width="15.7109375" style="1" bestFit="1" customWidth="1"/>
    <col min="9219" max="9219" width="15.7109375" style="1" customWidth="1"/>
    <col min="9220" max="9220" width="10.140625" style="1" customWidth="1"/>
    <col min="9221" max="9472" width="9.140625" style="1"/>
    <col min="9473" max="9473" width="93.7109375" style="1" customWidth="1"/>
    <col min="9474" max="9474" width="15.7109375" style="1" bestFit="1" customWidth="1"/>
    <col min="9475" max="9475" width="15.7109375" style="1" customWidth="1"/>
    <col min="9476" max="9476" width="10.140625" style="1" customWidth="1"/>
    <col min="9477" max="9728" width="9.140625" style="1"/>
    <col min="9729" max="9729" width="93.7109375" style="1" customWidth="1"/>
    <col min="9730" max="9730" width="15.7109375" style="1" bestFit="1" customWidth="1"/>
    <col min="9731" max="9731" width="15.7109375" style="1" customWidth="1"/>
    <col min="9732" max="9732" width="10.140625" style="1" customWidth="1"/>
    <col min="9733" max="9984" width="9.140625" style="1"/>
    <col min="9985" max="9985" width="93.7109375" style="1" customWidth="1"/>
    <col min="9986" max="9986" width="15.7109375" style="1" bestFit="1" customWidth="1"/>
    <col min="9987" max="9987" width="15.7109375" style="1" customWidth="1"/>
    <col min="9988" max="9988" width="10.140625" style="1" customWidth="1"/>
    <col min="9989" max="10240" width="9.140625" style="1"/>
    <col min="10241" max="10241" width="93.7109375" style="1" customWidth="1"/>
    <col min="10242" max="10242" width="15.7109375" style="1" bestFit="1" customWidth="1"/>
    <col min="10243" max="10243" width="15.7109375" style="1" customWidth="1"/>
    <col min="10244" max="10244" width="10.140625" style="1" customWidth="1"/>
    <col min="10245" max="10496" width="9.140625" style="1"/>
    <col min="10497" max="10497" width="93.7109375" style="1" customWidth="1"/>
    <col min="10498" max="10498" width="15.7109375" style="1" bestFit="1" customWidth="1"/>
    <col min="10499" max="10499" width="15.7109375" style="1" customWidth="1"/>
    <col min="10500" max="10500" width="10.140625" style="1" customWidth="1"/>
    <col min="10501" max="10752" width="9.140625" style="1"/>
    <col min="10753" max="10753" width="93.7109375" style="1" customWidth="1"/>
    <col min="10754" max="10754" width="15.7109375" style="1" bestFit="1" customWidth="1"/>
    <col min="10755" max="10755" width="15.7109375" style="1" customWidth="1"/>
    <col min="10756" max="10756" width="10.140625" style="1" customWidth="1"/>
    <col min="10757" max="11008" width="9.140625" style="1"/>
    <col min="11009" max="11009" width="93.7109375" style="1" customWidth="1"/>
    <col min="11010" max="11010" width="15.7109375" style="1" bestFit="1" customWidth="1"/>
    <col min="11011" max="11011" width="15.7109375" style="1" customWidth="1"/>
    <col min="11012" max="11012" width="10.140625" style="1" customWidth="1"/>
    <col min="11013" max="11264" width="9.140625" style="1"/>
    <col min="11265" max="11265" width="93.7109375" style="1" customWidth="1"/>
    <col min="11266" max="11266" width="15.7109375" style="1" bestFit="1" customWidth="1"/>
    <col min="11267" max="11267" width="15.7109375" style="1" customWidth="1"/>
    <col min="11268" max="11268" width="10.140625" style="1" customWidth="1"/>
    <col min="11269" max="11520" width="9.140625" style="1"/>
    <col min="11521" max="11521" width="93.7109375" style="1" customWidth="1"/>
    <col min="11522" max="11522" width="15.7109375" style="1" bestFit="1" customWidth="1"/>
    <col min="11523" max="11523" width="15.7109375" style="1" customWidth="1"/>
    <col min="11524" max="11524" width="10.140625" style="1" customWidth="1"/>
    <col min="11525" max="11776" width="9.140625" style="1"/>
    <col min="11777" max="11777" width="93.7109375" style="1" customWidth="1"/>
    <col min="11778" max="11778" width="15.7109375" style="1" bestFit="1" customWidth="1"/>
    <col min="11779" max="11779" width="15.7109375" style="1" customWidth="1"/>
    <col min="11780" max="11780" width="10.140625" style="1" customWidth="1"/>
    <col min="11781" max="12032" width="9.140625" style="1"/>
    <col min="12033" max="12033" width="93.7109375" style="1" customWidth="1"/>
    <col min="12034" max="12034" width="15.7109375" style="1" bestFit="1" customWidth="1"/>
    <col min="12035" max="12035" width="15.7109375" style="1" customWidth="1"/>
    <col min="12036" max="12036" width="10.140625" style="1" customWidth="1"/>
    <col min="12037" max="12288" width="9.140625" style="1"/>
    <col min="12289" max="12289" width="93.7109375" style="1" customWidth="1"/>
    <col min="12290" max="12290" width="15.7109375" style="1" bestFit="1" customWidth="1"/>
    <col min="12291" max="12291" width="15.7109375" style="1" customWidth="1"/>
    <col min="12292" max="12292" width="10.140625" style="1" customWidth="1"/>
    <col min="12293" max="12544" width="9.140625" style="1"/>
    <col min="12545" max="12545" width="93.7109375" style="1" customWidth="1"/>
    <col min="12546" max="12546" width="15.7109375" style="1" bestFit="1" customWidth="1"/>
    <col min="12547" max="12547" width="15.7109375" style="1" customWidth="1"/>
    <col min="12548" max="12548" width="10.140625" style="1" customWidth="1"/>
    <col min="12549" max="12800" width="9.140625" style="1"/>
    <col min="12801" max="12801" width="93.7109375" style="1" customWidth="1"/>
    <col min="12802" max="12802" width="15.7109375" style="1" bestFit="1" customWidth="1"/>
    <col min="12803" max="12803" width="15.7109375" style="1" customWidth="1"/>
    <col min="12804" max="12804" width="10.140625" style="1" customWidth="1"/>
    <col min="12805" max="13056" width="9.140625" style="1"/>
    <col min="13057" max="13057" width="93.7109375" style="1" customWidth="1"/>
    <col min="13058" max="13058" width="15.7109375" style="1" bestFit="1" customWidth="1"/>
    <col min="13059" max="13059" width="15.7109375" style="1" customWidth="1"/>
    <col min="13060" max="13060" width="10.140625" style="1" customWidth="1"/>
    <col min="13061" max="13312" width="9.140625" style="1"/>
    <col min="13313" max="13313" width="93.7109375" style="1" customWidth="1"/>
    <col min="13314" max="13314" width="15.7109375" style="1" bestFit="1" customWidth="1"/>
    <col min="13315" max="13315" width="15.7109375" style="1" customWidth="1"/>
    <col min="13316" max="13316" width="10.140625" style="1" customWidth="1"/>
    <col min="13317" max="13568" width="9.140625" style="1"/>
    <col min="13569" max="13569" width="93.7109375" style="1" customWidth="1"/>
    <col min="13570" max="13570" width="15.7109375" style="1" bestFit="1" customWidth="1"/>
    <col min="13571" max="13571" width="15.7109375" style="1" customWidth="1"/>
    <col min="13572" max="13572" width="10.140625" style="1" customWidth="1"/>
    <col min="13573" max="13824" width="9.140625" style="1"/>
    <col min="13825" max="13825" width="93.7109375" style="1" customWidth="1"/>
    <col min="13826" max="13826" width="15.7109375" style="1" bestFit="1" customWidth="1"/>
    <col min="13827" max="13827" width="15.7109375" style="1" customWidth="1"/>
    <col min="13828" max="13828" width="10.140625" style="1" customWidth="1"/>
    <col min="13829" max="14080" width="9.140625" style="1"/>
    <col min="14081" max="14081" width="93.7109375" style="1" customWidth="1"/>
    <col min="14082" max="14082" width="15.7109375" style="1" bestFit="1" customWidth="1"/>
    <col min="14083" max="14083" width="15.7109375" style="1" customWidth="1"/>
    <col min="14084" max="14084" width="10.140625" style="1" customWidth="1"/>
    <col min="14085" max="14336" width="9.140625" style="1"/>
    <col min="14337" max="14337" width="93.7109375" style="1" customWidth="1"/>
    <col min="14338" max="14338" width="15.7109375" style="1" bestFit="1" customWidth="1"/>
    <col min="14339" max="14339" width="15.7109375" style="1" customWidth="1"/>
    <col min="14340" max="14340" width="10.140625" style="1" customWidth="1"/>
    <col min="14341" max="14592" width="9.140625" style="1"/>
    <col min="14593" max="14593" width="93.7109375" style="1" customWidth="1"/>
    <col min="14594" max="14594" width="15.7109375" style="1" bestFit="1" customWidth="1"/>
    <col min="14595" max="14595" width="15.7109375" style="1" customWidth="1"/>
    <col min="14596" max="14596" width="10.140625" style="1" customWidth="1"/>
    <col min="14597" max="14848" width="9.140625" style="1"/>
    <col min="14849" max="14849" width="93.7109375" style="1" customWidth="1"/>
    <col min="14850" max="14850" width="15.7109375" style="1" bestFit="1" customWidth="1"/>
    <col min="14851" max="14851" width="15.7109375" style="1" customWidth="1"/>
    <col min="14852" max="14852" width="10.140625" style="1" customWidth="1"/>
    <col min="14853" max="15104" width="9.140625" style="1"/>
    <col min="15105" max="15105" width="93.7109375" style="1" customWidth="1"/>
    <col min="15106" max="15106" width="15.7109375" style="1" bestFit="1" customWidth="1"/>
    <col min="15107" max="15107" width="15.7109375" style="1" customWidth="1"/>
    <col min="15108" max="15108" width="10.140625" style="1" customWidth="1"/>
    <col min="15109" max="15360" width="9.140625" style="1"/>
    <col min="15361" max="15361" width="93.7109375" style="1" customWidth="1"/>
    <col min="15362" max="15362" width="15.7109375" style="1" bestFit="1" customWidth="1"/>
    <col min="15363" max="15363" width="15.7109375" style="1" customWidth="1"/>
    <col min="15364" max="15364" width="10.140625" style="1" customWidth="1"/>
    <col min="15365" max="15616" width="9.140625" style="1"/>
    <col min="15617" max="15617" width="93.7109375" style="1" customWidth="1"/>
    <col min="15618" max="15618" width="15.7109375" style="1" bestFit="1" customWidth="1"/>
    <col min="15619" max="15619" width="15.7109375" style="1" customWidth="1"/>
    <col min="15620" max="15620" width="10.140625" style="1" customWidth="1"/>
    <col min="15621" max="15872" width="9.140625" style="1"/>
    <col min="15873" max="15873" width="93.7109375" style="1" customWidth="1"/>
    <col min="15874" max="15874" width="15.7109375" style="1" bestFit="1" customWidth="1"/>
    <col min="15875" max="15875" width="15.7109375" style="1" customWidth="1"/>
    <col min="15876" max="15876" width="10.140625" style="1" customWidth="1"/>
    <col min="15877" max="16128" width="9.140625" style="1"/>
    <col min="16129" max="16129" width="93.7109375" style="1" customWidth="1"/>
    <col min="16130" max="16130" width="15.7109375" style="1" bestFit="1" customWidth="1"/>
    <col min="16131" max="16131" width="15.7109375" style="1" customWidth="1"/>
    <col min="16132" max="16132" width="10.140625" style="1" customWidth="1"/>
    <col min="16133" max="16384" width="9.140625" style="1"/>
  </cols>
  <sheetData>
    <row r="1" spans="1:9" ht="85.5" customHeight="1"/>
    <row r="2" spans="1:9" s="7" customFormat="1" ht="25.5" customHeight="1">
      <c r="A2" s="95" t="s">
        <v>215</v>
      </c>
      <c r="B2" s="26"/>
      <c r="C2" s="26"/>
      <c r="D2" s="6"/>
    </row>
    <row r="3" spans="1:9" s="14" customFormat="1" thickBot="1">
      <c r="A3" s="96" t="s">
        <v>269</v>
      </c>
      <c r="B3" s="97" t="s">
        <v>21</v>
      </c>
      <c r="C3" s="98">
        <v>2023</v>
      </c>
      <c r="D3" s="99">
        <v>2022</v>
      </c>
    </row>
    <row r="4" spans="1:9" s="17" customFormat="1" ht="15.75" customHeight="1" thickTop="1">
      <c r="A4" s="150" t="s">
        <v>90</v>
      </c>
      <c r="B4" s="151"/>
      <c r="C4" s="152">
        <v>1796.8</v>
      </c>
      <c r="D4" s="153">
        <v>1563.2</v>
      </c>
    </row>
    <row r="5" spans="1:9" ht="15.75" customHeight="1">
      <c r="A5" s="154"/>
      <c r="B5" s="155"/>
      <c r="C5" s="156"/>
      <c r="D5" s="155"/>
    </row>
    <row r="6" spans="1:9" s="17" customFormat="1" ht="15.75" customHeight="1">
      <c r="A6" s="150" t="s">
        <v>91</v>
      </c>
      <c r="B6" s="157"/>
      <c r="C6" s="158"/>
      <c r="D6" s="155"/>
      <c r="I6" s="83"/>
    </row>
    <row r="7" spans="1:9" ht="15.75" customHeight="1">
      <c r="A7" s="154" t="s">
        <v>92</v>
      </c>
      <c r="B7" s="155"/>
      <c r="C7" s="159">
        <v>-28.7</v>
      </c>
      <c r="D7" s="160">
        <v>132.30000000000001</v>
      </c>
      <c r="I7" s="83"/>
    </row>
    <row r="8" spans="1:9" ht="15.75" customHeight="1">
      <c r="A8" s="154" t="s">
        <v>93</v>
      </c>
      <c r="B8" s="155"/>
      <c r="C8" s="159">
        <v>25.5</v>
      </c>
      <c r="D8" s="160">
        <v>-37.5</v>
      </c>
      <c r="I8" s="84"/>
    </row>
    <row r="9" spans="1:9" ht="15.75" customHeight="1">
      <c r="A9" s="154" t="s">
        <v>94</v>
      </c>
      <c r="B9" s="155"/>
      <c r="C9" s="159">
        <v>0</v>
      </c>
      <c r="D9" s="160">
        <v>0.8</v>
      </c>
      <c r="I9" s="83"/>
    </row>
    <row r="10" spans="1:9" ht="15.75" customHeight="1" thickBot="1">
      <c r="A10" s="161" t="s">
        <v>95</v>
      </c>
      <c r="B10" s="162">
        <v>16</v>
      </c>
      <c r="C10" s="163">
        <v>7.8</v>
      </c>
      <c r="D10" s="164">
        <v>-36.9</v>
      </c>
      <c r="I10" s="85"/>
    </row>
    <row r="11" spans="1:9" s="45" customFormat="1" ht="15.75" customHeight="1" thickBot="1">
      <c r="A11" s="161"/>
      <c r="B11" s="165"/>
      <c r="C11" s="166">
        <f>SUM(C7:C10)</f>
        <v>4.6000000000000005</v>
      </c>
      <c r="D11" s="167">
        <f>SUM(D7:D10)</f>
        <v>58.70000000000001</v>
      </c>
      <c r="I11" s="82"/>
    </row>
    <row r="12" spans="1:9" s="45" customFormat="1" ht="15.75" customHeight="1">
      <c r="A12" s="150" t="s">
        <v>96</v>
      </c>
      <c r="B12" s="157"/>
      <c r="C12" s="168"/>
      <c r="D12" s="169"/>
      <c r="I12" s="82"/>
    </row>
    <row r="13" spans="1:9" ht="15.75" customHeight="1">
      <c r="A13" s="154" t="s">
        <v>97</v>
      </c>
      <c r="B13" s="170">
        <v>16</v>
      </c>
      <c r="C13" s="168">
        <v>-53</v>
      </c>
      <c r="D13" s="160">
        <v>226.7</v>
      </c>
    </row>
    <row r="14" spans="1:9" ht="15.75" customHeight="1">
      <c r="A14" s="154" t="s">
        <v>98</v>
      </c>
      <c r="B14" s="155"/>
      <c r="C14" s="168">
        <v>-0.1</v>
      </c>
      <c r="D14" s="160">
        <v>-0.3</v>
      </c>
    </row>
    <row r="15" spans="1:9" ht="15.75" customHeight="1">
      <c r="A15" s="154" t="s">
        <v>99</v>
      </c>
      <c r="B15" s="155"/>
      <c r="C15" s="171">
        <v>26.8</v>
      </c>
      <c r="D15" s="160">
        <v>53.7</v>
      </c>
    </row>
    <row r="16" spans="1:9" s="17" customFormat="1" ht="15.75" customHeight="1">
      <c r="A16" s="154" t="s">
        <v>100</v>
      </c>
      <c r="B16" s="170">
        <v>16</v>
      </c>
      <c r="C16" s="168">
        <v>-7.3</v>
      </c>
      <c r="D16" s="160">
        <v>-30.1</v>
      </c>
      <c r="E16" s="1"/>
    </row>
    <row r="17" spans="1:5" s="17" customFormat="1" ht="15.75" customHeight="1" thickBot="1">
      <c r="A17" s="161"/>
      <c r="B17" s="165"/>
      <c r="C17" s="166">
        <f>SUM(C13:C16)+0.1</f>
        <v>-33.5</v>
      </c>
      <c r="D17" s="167">
        <f>SUM(D13:D16)</f>
        <v>249.99999999999997</v>
      </c>
    </row>
    <row r="18" spans="1:5" s="17" customFormat="1" ht="15.75" customHeight="1">
      <c r="A18" s="172" t="s">
        <v>10</v>
      </c>
      <c r="B18" s="173"/>
      <c r="C18" s="174">
        <f>C11+C17</f>
        <v>-28.9</v>
      </c>
      <c r="D18" s="175">
        <f>D11+D17</f>
        <v>308.7</v>
      </c>
    </row>
    <row r="19" spans="1:5" ht="15.75" customHeight="1" thickBot="1">
      <c r="A19" s="161"/>
      <c r="B19" s="162"/>
      <c r="C19" s="176"/>
      <c r="D19" s="164"/>
    </row>
    <row r="20" spans="1:5" s="17" customFormat="1" ht="15.75" customHeight="1">
      <c r="A20" s="172" t="s">
        <v>11</v>
      </c>
      <c r="B20" s="177"/>
      <c r="C20" s="178">
        <f>C4+C18</f>
        <v>1767.8999999999999</v>
      </c>
      <c r="D20" s="179">
        <f>D4+D18</f>
        <v>1871.9</v>
      </c>
    </row>
    <row r="21" spans="1:5" ht="15.75" customHeight="1">
      <c r="A21" s="180" t="s">
        <v>254</v>
      </c>
      <c r="B21" s="155"/>
      <c r="C21" s="159">
        <v>1700.7</v>
      </c>
      <c r="D21" s="183">
        <v>1784.6</v>
      </c>
      <c r="E21" s="79"/>
    </row>
    <row r="22" spans="1:5" ht="15.75" customHeight="1">
      <c r="A22" s="180" t="s">
        <v>255</v>
      </c>
      <c r="B22" s="155"/>
      <c r="C22" s="168">
        <v>67.3</v>
      </c>
      <c r="D22" s="160">
        <v>87.3</v>
      </c>
      <c r="E22" s="79"/>
    </row>
    <row r="23" spans="1:5" ht="16.5" customHeight="1">
      <c r="A23" s="42"/>
      <c r="B23" s="44"/>
      <c r="C23" s="44"/>
      <c r="D23" s="46"/>
    </row>
    <row r="24" spans="1:5" ht="16.5" customHeight="1">
      <c r="A24" s="41"/>
    </row>
    <row r="25" spans="1:5" ht="16.5" customHeight="1">
      <c r="A25" s="329"/>
      <c r="B25" s="329"/>
      <c r="C25" s="329"/>
      <c r="D25" s="329"/>
    </row>
    <row r="26" spans="1:5" ht="16.5" customHeight="1">
      <c r="A26" s="329"/>
      <c r="B26" s="329"/>
      <c r="C26" s="329"/>
      <c r="D26" s="329"/>
    </row>
    <row r="27" spans="1:5" ht="16.5" customHeight="1"/>
  </sheetData>
  <mergeCells count="1">
    <mergeCell ref="A25:D26"/>
  </mergeCells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7CA98-7696-4259-ADB9-519BC57A0A87}">
  <sheetPr codeName="Sheet5">
    <pageSetUpPr fitToPage="1"/>
  </sheetPr>
  <dimension ref="A1:I81"/>
  <sheetViews>
    <sheetView showGridLines="0" zoomScaleNormal="100" zoomScalePageLayoutView="55" workbookViewId="0">
      <selection activeCell="G39" sqref="G39"/>
    </sheetView>
  </sheetViews>
  <sheetFormatPr defaultColWidth="11.42578125" defaultRowHeight="15.75" customHeight="1"/>
  <cols>
    <col min="1" max="1" width="72.85546875" style="1" customWidth="1"/>
    <col min="2" max="2" width="15.7109375" style="1" bestFit="1" customWidth="1"/>
    <col min="3" max="3" width="15.7109375" style="1" customWidth="1"/>
    <col min="4" max="4" width="16.28515625" style="35" customWidth="1"/>
    <col min="5" max="5" width="1.85546875" style="1" bestFit="1" customWidth="1"/>
    <col min="6" max="256" width="11.42578125" style="1"/>
    <col min="257" max="257" width="72.85546875" style="1" customWidth="1"/>
    <col min="258" max="258" width="15.7109375" style="1" bestFit="1" customWidth="1"/>
    <col min="259" max="259" width="15.7109375" style="1" customWidth="1"/>
    <col min="260" max="260" width="13.140625" style="1" customWidth="1"/>
    <col min="261" max="512" width="11.42578125" style="1"/>
    <col min="513" max="513" width="72.85546875" style="1" customWidth="1"/>
    <col min="514" max="514" width="15.7109375" style="1" bestFit="1" customWidth="1"/>
    <col min="515" max="515" width="15.7109375" style="1" customWidth="1"/>
    <col min="516" max="516" width="13.140625" style="1" customWidth="1"/>
    <col min="517" max="768" width="11.42578125" style="1"/>
    <col min="769" max="769" width="72.85546875" style="1" customWidth="1"/>
    <col min="770" max="770" width="15.7109375" style="1" bestFit="1" customWidth="1"/>
    <col min="771" max="771" width="15.7109375" style="1" customWidth="1"/>
    <col min="772" max="772" width="13.140625" style="1" customWidth="1"/>
    <col min="773" max="1024" width="11.42578125" style="1"/>
    <col min="1025" max="1025" width="72.85546875" style="1" customWidth="1"/>
    <col min="1026" max="1026" width="15.7109375" style="1" bestFit="1" customWidth="1"/>
    <col min="1027" max="1027" width="15.7109375" style="1" customWidth="1"/>
    <col min="1028" max="1028" width="13.140625" style="1" customWidth="1"/>
    <col min="1029" max="1280" width="11.42578125" style="1"/>
    <col min="1281" max="1281" width="72.85546875" style="1" customWidth="1"/>
    <col min="1282" max="1282" width="15.7109375" style="1" bestFit="1" customWidth="1"/>
    <col min="1283" max="1283" width="15.7109375" style="1" customWidth="1"/>
    <col min="1284" max="1284" width="13.140625" style="1" customWidth="1"/>
    <col min="1285" max="1536" width="11.42578125" style="1"/>
    <col min="1537" max="1537" width="72.85546875" style="1" customWidth="1"/>
    <col min="1538" max="1538" width="15.7109375" style="1" bestFit="1" customWidth="1"/>
    <col min="1539" max="1539" width="15.7109375" style="1" customWidth="1"/>
    <col min="1540" max="1540" width="13.140625" style="1" customWidth="1"/>
    <col min="1541" max="1792" width="11.42578125" style="1"/>
    <col min="1793" max="1793" width="72.85546875" style="1" customWidth="1"/>
    <col min="1794" max="1794" width="15.7109375" style="1" bestFit="1" customWidth="1"/>
    <col min="1795" max="1795" width="15.7109375" style="1" customWidth="1"/>
    <col min="1796" max="1796" width="13.140625" style="1" customWidth="1"/>
    <col min="1797" max="2048" width="11.42578125" style="1"/>
    <col min="2049" max="2049" width="72.85546875" style="1" customWidth="1"/>
    <col min="2050" max="2050" width="15.7109375" style="1" bestFit="1" customWidth="1"/>
    <col min="2051" max="2051" width="15.7109375" style="1" customWidth="1"/>
    <col min="2052" max="2052" width="13.140625" style="1" customWidth="1"/>
    <col min="2053" max="2304" width="11.42578125" style="1"/>
    <col min="2305" max="2305" width="72.85546875" style="1" customWidth="1"/>
    <col min="2306" max="2306" width="15.7109375" style="1" bestFit="1" customWidth="1"/>
    <col min="2307" max="2307" width="15.7109375" style="1" customWidth="1"/>
    <col min="2308" max="2308" width="13.140625" style="1" customWidth="1"/>
    <col min="2309" max="2560" width="11.42578125" style="1"/>
    <col min="2561" max="2561" width="72.85546875" style="1" customWidth="1"/>
    <col min="2562" max="2562" width="15.7109375" style="1" bestFit="1" customWidth="1"/>
    <col min="2563" max="2563" width="15.7109375" style="1" customWidth="1"/>
    <col min="2564" max="2564" width="13.140625" style="1" customWidth="1"/>
    <col min="2565" max="2816" width="11.42578125" style="1"/>
    <col min="2817" max="2817" width="72.85546875" style="1" customWidth="1"/>
    <col min="2818" max="2818" width="15.7109375" style="1" bestFit="1" customWidth="1"/>
    <col min="2819" max="2819" width="15.7109375" style="1" customWidth="1"/>
    <col min="2820" max="2820" width="13.140625" style="1" customWidth="1"/>
    <col min="2821" max="3072" width="11.42578125" style="1"/>
    <col min="3073" max="3073" width="72.85546875" style="1" customWidth="1"/>
    <col min="3074" max="3074" width="15.7109375" style="1" bestFit="1" customWidth="1"/>
    <col min="3075" max="3075" width="15.7109375" style="1" customWidth="1"/>
    <col min="3076" max="3076" width="13.140625" style="1" customWidth="1"/>
    <col min="3077" max="3328" width="11.42578125" style="1"/>
    <col min="3329" max="3329" width="72.85546875" style="1" customWidth="1"/>
    <col min="3330" max="3330" width="15.7109375" style="1" bestFit="1" customWidth="1"/>
    <col min="3331" max="3331" width="15.7109375" style="1" customWidth="1"/>
    <col min="3332" max="3332" width="13.140625" style="1" customWidth="1"/>
    <col min="3333" max="3584" width="11.42578125" style="1"/>
    <col min="3585" max="3585" width="72.85546875" style="1" customWidth="1"/>
    <col min="3586" max="3586" width="15.7109375" style="1" bestFit="1" customWidth="1"/>
    <col min="3587" max="3587" width="15.7109375" style="1" customWidth="1"/>
    <col min="3588" max="3588" width="13.140625" style="1" customWidth="1"/>
    <col min="3589" max="3840" width="11.42578125" style="1"/>
    <col min="3841" max="3841" width="72.85546875" style="1" customWidth="1"/>
    <col min="3842" max="3842" width="15.7109375" style="1" bestFit="1" customWidth="1"/>
    <col min="3843" max="3843" width="15.7109375" style="1" customWidth="1"/>
    <col min="3844" max="3844" width="13.140625" style="1" customWidth="1"/>
    <col min="3845" max="4096" width="11.42578125" style="1"/>
    <col min="4097" max="4097" width="72.85546875" style="1" customWidth="1"/>
    <col min="4098" max="4098" width="15.7109375" style="1" bestFit="1" customWidth="1"/>
    <col min="4099" max="4099" width="15.7109375" style="1" customWidth="1"/>
    <col min="4100" max="4100" width="13.140625" style="1" customWidth="1"/>
    <col min="4101" max="4352" width="11.42578125" style="1"/>
    <col min="4353" max="4353" width="72.85546875" style="1" customWidth="1"/>
    <col min="4354" max="4354" width="15.7109375" style="1" bestFit="1" customWidth="1"/>
    <col min="4355" max="4355" width="15.7109375" style="1" customWidth="1"/>
    <col min="4356" max="4356" width="13.140625" style="1" customWidth="1"/>
    <col min="4357" max="4608" width="11.42578125" style="1"/>
    <col min="4609" max="4609" width="72.85546875" style="1" customWidth="1"/>
    <col min="4610" max="4610" width="15.7109375" style="1" bestFit="1" customWidth="1"/>
    <col min="4611" max="4611" width="15.7109375" style="1" customWidth="1"/>
    <col min="4612" max="4612" width="13.140625" style="1" customWidth="1"/>
    <col min="4613" max="4864" width="11.42578125" style="1"/>
    <col min="4865" max="4865" width="72.85546875" style="1" customWidth="1"/>
    <col min="4866" max="4866" width="15.7109375" style="1" bestFit="1" customWidth="1"/>
    <col min="4867" max="4867" width="15.7109375" style="1" customWidth="1"/>
    <col min="4868" max="4868" width="13.140625" style="1" customWidth="1"/>
    <col min="4869" max="5120" width="11.42578125" style="1"/>
    <col min="5121" max="5121" width="72.85546875" style="1" customWidth="1"/>
    <col min="5122" max="5122" width="15.7109375" style="1" bestFit="1" customWidth="1"/>
    <col min="5123" max="5123" width="15.7109375" style="1" customWidth="1"/>
    <col min="5124" max="5124" width="13.140625" style="1" customWidth="1"/>
    <col min="5125" max="5376" width="11.42578125" style="1"/>
    <col min="5377" max="5377" width="72.85546875" style="1" customWidth="1"/>
    <col min="5378" max="5378" width="15.7109375" style="1" bestFit="1" customWidth="1"/>
    <col min="5379" max="5379" width="15.7109375" style="1" customWidth="1"/>
    <col min="5380" max="5380" width="13.140625" style="1" customWidth="1"/>
    <col min="5381" max="5632" width="11.42578125" style="1"/>
    <col min="5633" max="5633" width="72.85546875" style="1" customWidth="1"/>
    <col min="5634" max="5634" width="15.7109375" style="1" bestFit="1" customWidth="1"/>
    <col min="5635" max="5635" width="15.7109375" style="1" customWidth="1"/>
    <col min="5636" max="5636" width="13.140625" style="1" customWidth="1"/>
    <col min="5637" max="5888" width="11.42578125" style="1"/>
    <col min="5889" max="5889" width="72.85546875" style="1" customWidth="1"/>
    <col min="5890" max="5890" width="15.7109375" style="1" bestFit="1" customWidth="1"/>
    <col min="5891" max="5891" width="15.7109375" style="1" customWidth="1"/>
    <col min="5892" max="5892" width="13.140625" style="1" customWidth="1"/>
    <col min="5893" max="6144" width="11.42578125" style="1"/>
    <col min="6145" max="6145" width="72.85546875" style="1" customWidth="1"/>
    <col min="6146" max="6146" width="15.7109375" style="1" bestFit="1" customWidth="1"/>
    <col min="6147" max="6147" width="15.7109375" style="1" customWidth="1"/>
    <col min="6148" max="6148" width="13.140625" style="1" customWidth="1"/>
    <col min="6149" max="6400" width="11.42578125" style="1"/>
    <col min="6401" max="6401" width="72.85546875" style="1" customWidth="1"/>
    <col min="6402" max="6402" width="15.7109375" style="1" bestFit="1" customWidth="1"/>
    <col min="6403" max="6403" width="15.7109375" style="1" customWidth="1"/>
    <col min="6404" max="6404" width="13.140625" style="1" customWidth="1"/>
    <col min="6405" max="6656" width="11.42578125" style="1"/>
    <col min="6657" max="6657" width="72.85546875" style="1" customWidth="1"/>
    <col min="6658" max="6658" width="15.7109375" style="1" bestFit="1" customWidth="1"/>
    <col min="6659" max="6659" width="15.7109375" style="1" customWidth="1"/>
    <col min="6660" max="6660" width="13.140625" style="1" customWidth="1"/>
    <col min="6661" max="6912" width="11.42578125" style="1"/>
    <col min="6913" max="6913" width="72.85546875" style="1" customWidth="1"/>
    <col min="6914" max="6914" width="15.7109375" style="1" bestFit="1" customWidth="1"/>
    <col min="6915" max="6915" width="15.7109375" style="1" customWidth="1"/>
    <col min="6916" max="6916" width="13.140625" style="1" customWidth="1"/>
    <col min="6917" max="7168" width="11.42578125" style="1"/>
    <col min="7169" max="7169" width="72.85546875" style="1" customWidth="1"/>
    <col min="7170" max="7170" width="15.7109375" style="1" bestFit="1" customWidth="1"/>
    <col min="7171" max="7171" width="15.7109375" style="1" customWidth="1"/>
    <col min="7172" max="7172" width="13.140625" style="1" customWidth="1"/>
    <col min="7173" max="7424" width="11.42578125" style="1"/>
    <col min="7425" max="7425" width="72.85546875" style="1" customWidth="1"/>
    <col min="7426" max="7426" width="15.7109375" style="1" bestFit="1" customWidth="1"/>
    <col min="7427" max="7427" width="15.7109375" style="1" customWidth="1"/>
    <col min="7428" max="7428" width="13.140625" style="1" customWidth="1"/>
    <col min="7429" max="7680" width="11.42578125" style="1"/>
    <col min="7681" max="7681" width="72.85546875" style="1" customWidth="1"/>
    <col min="7682" max="7682" width="15.7109375" style="1" bestFit="1" customWidth="1"/>
    <col min="7683" max="7683" width="15.7109375" style="1" customWidth="1"/>
    <col min="7684" max="7684" width="13.140625" style="1" customWidth="1"/>
    <col min="7685" max="7936" width="11.42578125" style="1"/>
    <col min="7937" max="7937" width="72.85546875" style="1" customWidth="1"/>
    <col min="7938" max="7938" width="15.7109375" style="1" bestFit="1" customWidth="1"/>
    <col min="7939" max="7939" width="15.7109375" style="1" customWidth="1"/>
    <col min="7940" max="7940" width="13.140625" style="1" customWidth="1"/>
    <col min="7941" max="8192" width="11.42578125" style="1"/>
    <col min="8193" max="8193" width="72.85546875" style="1" customWidth="1"/>
    <col min="8194" max="8194" width="15.7109375" style="1" bestFit="1" customWidth="1"/>
    <col min="8195" max="8195" width="15.7109375" style="1" customWidth="1"/>
    <col min="8196" max="8196" width="13.140625" style="1" customWidth="1"/>
    <col min="8197" max="8448" width="11.42578125" style="1"/>
    <col min="8449" max="8449" width="72.85546875" style="1" customWidth="1"/>
    <col min="8450" max="8450" width="15.7109375" style="1" bestFit="1" customWidth="1"/>
    <col min="8451" max="8451" width="15.7109375" style="1" customWidth="1"/>
    <col min="8452" max="8452" width="13.140625" style="1" customWidth="1"/>
    <col min="8453" max="8704" width="11.42578125" style="1"/>
    <col min="8705" max="8705" width="72.85546875" style="1" customWidth="1"/>
    <col min="8706" max="8706" width="15.7109375" style="1" bestFit="1" customWidth="1"/>
    <col min="8707" max="8707" width="15.7109375" style="1" customWidth="1"/>
    <col min="8708" max="8708" width="13.140625" style="1" customWidth="1"/>
    <col min="8709" max="8960" width="11.42578125" style="1"/>
    <col min="8961" max="8961" width="72.85546875" style="1" customWidth="1"/>
    <col min="8962" max="8962" width="15.7109375" style="1" bestFit="1" customWidth="1"/>
    <col min="8963" max="8963" width="15.7109375" style="1" customWidth="1"/>
    <col min="8964" max="8964" width="13.140625" style="1" customWidth="1"/>
    <col min="8965" max="9216" width="11.42578125" style="1"/>
    <col min="9217" max="9217" width="72.85546875" style="1" customWidth="1"/>
    <col min="9218" max="9218" width="15.7109375" style="1" bestFit="1" customWidth="1"/>
    <col min="9219" max="9219" width="15.7109375" style="1" customWidth="1"/>
    <col min="9220" max="9220" width="13.140625" style="1" customWidth="1"/>
    <col min="9221" max="9472" width="11.42578125" style="1"/>
    <col min="9473" max="9473" width="72.85546875" style="1" customWidth="1"/>
    <col min="9474" max="9474" width="15.7109375" style="1" bestFit="1" customWidth="1"/>
    <col min="9475" max="9475" width="15.7109375" style="1" customWidth="1"/>
    <col min="9476" max="9476" width="13.140625" style="1" customWidth="1"/>
    <col min="9477" max="9728" width="11.42578125" style="1"/>
    <col min="9729" max="9729" width="72.85546875" style="1" customWidth="1"/>
    <col min="9730" max="9730" width="15.7109375" style="1" bestFit="1" customWidth="1"/>
    <col min="9731" max="9731" width="15.7109375" style="1" customWidth="1"/>
    <col min="9732" max="9732" width="13.140625" style="1" customWidth="1"/>
    <col min="9733" max="9984" width="11.42578125" style="1"/>
    <col min="9985" max="9985" width="72.85546875" style="1" customWidth="1"/>
    <col min="9986" max="9986" width="15.7109375" style="1" bestFit="1" customWidth="1"/>
    <col min="9987" max="9987" width="15.7109375" style="1" customWidth="1"/>
    <col min="9988" max="9988" width="13.140625" style="1" customWidth="1"/>
    <col min="9989" max="10240" width="11.42578125" style="1"/>
    <col min="10241" max="10241" width="72.85546875" style="1" customWidth="1"/>
    <col min="10242" max="10242" width="15.7109375" style="1" bestFit="1" customWidth="1"/>
    <col min="10243" max="10243" width="15.7109375" style="1" customWidth="1"/>
    <col min="10244" max="10244" width="13.140625" style="1" customWidth="1"/>
    <col min="10245" max="10496" width="11.42578125" style="1"/>
    <col min="10497" max="10497" width="72.85546875" style="1" customWidth="1"/>
    <col min="10498" max="10498" width="15.7109375" style="1" bestFit="1" customWidth="1"/>
    <col min="10499" max="10499" width="15.7109375" style="1" customWidth="1"/>
    <col min="10500" max="10500" width="13.140625" style="1" customWidth="1"/>
    <col min="10501" max="10752" width="11.42578125" style="1"/>
    <col min="10753" max="10753" width="72.85546875" style="1" customWidth="1"/>
    <col min="10754" max="10754" width="15.7109375" style="1" bestFit="1" customWidth="1"/>
    <col min="10755" max="10755" width="15.7109375" style="1" customWidth="1"/>
    <col min="10756" max="10756" width="13.140625" style="1" customWidth="1"/>
    <col min="10757" max="11008" width="11.42578125" style="1"/>
    <col min="11009" max="11009" width="72.85546875" style="1" customWidth="1"/>
    <col min="11010" max="11010" width="15.7109375" style="1" bestFit="1" customWidth="1"/>
    <col min="11011" max="11011" width="15.7109375" style="1" customWidth="1"/>
    <col min="11012" max="11012" width="13.140625" style="1" customWidth="1"/>
    <col min="11013" max="11264" width="11.42578125" style="1"/>
    <col min="11265" max="11265" width="72.85546875" style="1" customWidth="1"/>
    <col min="11266" max="11266" width="15.7109375" style="1" bestFit="1" customWidth="1"/>
    <col min="11267" max="11267" width="15.7109375" style="1" customWidth="1"/>
    <col min="11268" max="11268" width="13.140625" style="1" customWidth="1"/>
    <col min="11269" max="11520" width="11.42578125" style="1"/>
    <col min="11521" max="11521" width="72.85546875" style="1" customWidth="1"/>
    <col min="11522" max="11522" width="15.7109375" style="1" bestFit="1" customWidth="1"/>
    <col min="11523" max="11523" width="15.7109375" style="1" customWidth="1"/>
    <col min="11524" max="11524" width="13.140625" style="1" customWidth="1"/>
    <col min="11525" max="11776" width="11.42578125" style="1"/>
    <col min="11777" max="11777" width="72.85546875" style="1" customWidth="1"/>
    <col min="11778" max="11778" width="15.7109375" style="1" bestFit="1" customWidth="1"/>
    <col min="11779" max="11779" width="15.7109375" style="1" customWidth="1"/>
    <col min="11780" max="11780" width="13.140625" style="1" customWidth="1"/>
    <col min="11781" max="12032" width="11.42578125" style="1"/>
    <col min="12033" max="12033" width="72.85546875" style="1" customWidth="1"/>
    <col min="12034" max="12034" width="15.7109375" style="1" bestFit="1" customWidth="1"/>
    <col min="12035" max="12035" width="15.7109375" style="1" customWidth="1"/>
    <col min="12036" max="12036" width="13.140625" style="1" customWidth="1"/>
    <col min="12037" max="12288" width="11.42578125" style="1"/>
    <col min="12289" max="12289" width="72.85546875" style="1" customWidth="1"/>
    <col min="12290" max="12290" width="15.7109375" style="1" bestFit="1" customWidth="1"/>
    <col min="12291" max="12291" width="15.7109375" style="1" customWidth="1"/>
    <col min="12292" max="12292" width="13.140625" style="1" customWidth="1"/>
    <col min="12293" max="12544" width="11.42578125" style="1"/>
    <col min="12545" max="12545" width="72.85546875" style="1" customWidth="1"/>
    <col min="12546" max="12546" width="15.7109375" style="1" bestFit="1" customWidth="1"/>
    <col min="12547" max="12547" width="15.7109375" style="1" customWidth="1"/>
    <col min="12548" max="12548" width="13.140625" style="1" customWidth="1"/>
    <col min="12549" max="12800" width="11.42578125" style="1"/>
    <col min="12801" max="12801" width="72.85546875" style="1" customWidth="1"/>
    <col min="12802" max="12802" width="15.7109375" style="1" bestFit="1" customWidth="1"/>
    <col min="12803" max="12803" width="15.7109375" style="1" customWidth="1"/>
    <col min="12804" max="12804" width="13.140625" style="1" customWidth="1"/>
    <col min="12805" max="13056" width="11.42578125" style="1"/>
    <col min="13057" max="13057" width="72.85546875" style="1" customWidth="1"/>
    <col min="13058" max="13058" width="15.7109375" style="1" bestFit="1" customWidth="1"/>
    <col min="13059" max="13059" width="15.7109375" style="1" customWidth="1"/>
    <col min="13060" max="13060" width="13.140625" style="1" customWidth="1"/>
    <col min="13061" max="13312" width="11.42578125" style="1"/>
    <col min="13313" max="13313" width="72.85546875" style="1" customWidth="1"/>
    <col min="13314" max="13314" width="15.7109375" style="1" bestFit="1" customWidth="1"/>
    <col min="13315" max="13315" width="15.7109375" style="1" customWidth="1"/>
    <col min="13316" max="13316" width="13.140625" style="1" customWidth="1"/>
    <col min="13317" max="13568" width="11.42578125" style="1"/>
    <col min="13569" max="13569" width="72.85546875" style="1" customWidth="1"/>
    <col min="13570" max="13570" width="15.7109375" style="1" bestFit="1" customWidth="1"/>
    <col min="13571" max="13571" width="15.7109375" style="1" customWidth="1"/>
    <col min="13572" max="13572" width="13.140625" style="1" customWidth="1"/>
    <col min="13573" max="13824" width="11.42578125" style="1"/>
    <col min="13825" max="13825" width="72.85546875" style="1" customWidth="1"/>
    <col min="13826" max="13826" width="15.7109375" style="1" bestFit="1" customWidth="1"/>
    <col min="13827" max="13827" width="15.7109375" style="1" customWidth="1"/>
    <col min="13828" max="13828" width="13.140625" style="1" customWidth="1"/>
    <col min="13829" max="14080" width="11.42578125" style="1"/>
    <col min="14081" max="14081" width="72.85546875" style="1" customWidth="1"/>
    <col min="14082" max="14082" width="15.7109375" style="1" bestFit="1" customWidth="1"/>
    <col min="14083" max="14083" width="15.7109375" style="1" customWidth="1"/>
    <col min="14084" max="14084" width="13.140625" style="1" customWidth="1"/>
    <col min="14085" max="14336" width="11.42578125" style="1"/>
    <col min="14337" max="14337" width="72.85546875" style="1" customWidth="1"/>
    <col min="14338" max="14338" width="15.7109375" style="1" bestFit="1" customWidth="1"/>
    <col min="14339" max="14339" width="15.7109375" style="1" customWidth="1"/>
    <col min="14340" max="14340" width="13.140625" style="1" customWidth="1"/>
    <col min="14341" max="14592" width="11.42578125" style="1"/>
    <col min="14593" max="14593" width="72.85546875" style="1" customWidth="1"/>
    <col min="14594" max="14594" width="15.7109375" style="1" bestFit="1" customWidth="1"/>
    <col min="14595" max="14595" width="15.7109375" style="1" customWidth="1"/>
    <col min="14596" max="14596" width="13.140625" style="1" customWidth="1"/>
    <col min="14597" max="14848" width="11.42578125" style="1"/>
    <col min="14849" max="14849" width="72.85546875" style="1" customWidth="1"/>
    <col min="14850" max="14850" width="15.7109375" style="1" bestFit="1" customWidth="1"/>
    <col min="14851" max="14851" width="15.7109375" style="1" customWidth="1"/>
    <col min="14852" max="14852" width="13.140625" style="1" customWidth="1"/>
    <col min="14853" max="15104" width="11.42578125" style="1"/>
    <col min="15105" max="15105" width="72.85546875" style="1" customWidth="1"/>
    <col min="15106" max="15106" width="15.7109375" style="1" bestFit="1" customWidth="1"/>
    <col min="15107" max="15107" width="15.7109375" style="1" customWidth="1"/>
    <col min="15108" max="15108" width="13.140625" style="1" customWidth="1"/>
    <col min="15109" max="15360" width="11.42578125" style="1"/>
    <col min="15361" max="15361" width="72.85546875" style="1" customWidth="1"/>
    <col min="15362" max="15362" width="15.7109375" style="1" bestFit="1" customWidth="1"/>
    <col min="15363" max="15363" width="15.7109375" style="1" customWidth="1"/>
    <col min="15364" max="15364" width="13.140625" style="1" customWidth="1"/>
    <col min="15365" max="15616" width="11.42578125" style="1"/>
    <col min="15617" max="15617" width="72.85546875" style="1" customWidth="1"/>
    <col min="15618" max="15618" width="15.7109375" style="1" bestFit="1" customWidth="1"/>
    <col min="15619" max="15619" width="15.7109375" style="1" customWidth="1"/>
    <col min="15620" max="15620" width="13.140625" style="1" customWidth="1"/>
    <col min="15621" max="15872" width="11.42578125" style="1"/>
    <col min="15873" max="15873" width="72.85546875" style="1" customWidth="1"/>
    <col min="15874" max="15874" width="15.7109375" style="1" bestFit="1" customWidth="1"/>
    <col min="15875" max="15875" width="15.7109375" style="1" customWidth="1"/>
    <col min="15876" max="15876" width="13.140625" style="1" customWidth="1"/>
    <col min="15877" max="16128" width="11.42578125" style="1"/>
    <col min="16129" max="16129" width="72.85546875" style="1" customWidth="1"/>
    <col min="16130" max="16130" width="15.7109375" style="1" bestFit="1" customWidth="1"/>
    <col min="16131" max="16131" width="15.7109375" style="1" customWidth="1"/>
    <col min="16132" max="16132" width="13.140625" style="1" customWidth="1"/>
    <col min="16133" max="16384" width="11.42578125" style="1"/>
  </cols>
  <sheetData>
    <row r="1" spans="1:7" ht="85.5" customHeight="1"/>
    <row r="2" spans="1:7" s="7" customFormat="1" ht="25.5" customHeight="1">
      <c r="A2" s="184" t="s">
        <v>270</v>
      </c>
      <c r="B2" s="26"/>
      <c r="C2" s="26"/>
      <c r="D2" s="36"/>
    </row>
    <row r="3" spans="1:7" s="14" customFormat="1" ht="16.5" thickBot="1">
      <c r="A3" s="185" t="s">
        <v>269</v>
      </c>
      <c r="B3" s="97" t="s">
        <v>21</v>
      </c>
      <c r="C3" s="98" t="s">
        <v>216</v>
      </c>
      <c r="D3" s="211" t="s">
        <v>274</v>
      </c>
    </row>
    <row r="4" spans="1:7" ht="15.75" customHeight="1" thickTop="1">
      <c r="A4" s="186" t="s">
        <v>42</v>
      </c>
      <c r="B4" s="187"/>
      <c r="C4" s="152">
        <v>23416.7</v>
      </c>
      <c r="D4" s="188">
        <v>20758.400000000001</v>
      </c>
      <c r="E4" s="75"/>
    </row>
    <row r="5" spans="1:7" ht="15.75" customHeight="1">
      <c r="A5" s="186" t="s">
        <v>43</v>
      </c>
      <c r="B5" s="187">
        <v>10</v>
      </c>
      <c r="C5" s="152">
        <v>12478.6</v>
      </c>
      <c r="D5" s="189">
        <v>8610</v>
      </c>
      <c r="E5" s="75"/>
      <c r="F5" s="81"/>
      <c r="G5" s="81"/>
    </row>
    <row r="6" spans="1:7" ht="15.75" customHeight="1">
      <c r="A6" s="190" t="s">
        <v>44</v>
      </c>
      <c r="B6" s="191"/>
      <c r="C6" s="159">
        <v>1111.7</v>
      </c>
      <c r="D6" s="192">
        <v>595.20000000000005</v>
      </c>
      <c r="E6" s="75"/>
    </row>
    <row r="7" spans="1:7" ht="15.75" customHeight="1">
      <c r="A7" s="190" t="s">
        <v>45</v>
      </c>
      <c r="B7" s="191"/>
      <c r="C7" s="159">
        <v>8213.2999999999993</v>
      </c>
      <c r="D7" s="192">
        <v>5913.7</v>
      </c>
      <c r="E7" s="75"/>
    </row>
    <row r="8" spans="1:7" ht="15.75" customHeight="1">
      <c r="A8" s="190" t="s">
        <v>258</v>
      </c>
      <c r="B8" s="191"/>
      <c r="C8" s="159">
        <v>118.3</v>
      </c>
      <c r="D8" s="192">
        <v>158.5</v>
      </c>
      <c r="E8" s="75"/>
    </row>
    <row r="9" spans="1:7" ht="15.75" customHeight="1">
      <c r="A9" s="190" t="s">
        <v>46</v>
      </c>
      <c r="B9" s="191"/>
      <c r="C9" s="159">
        <v>3035.3</v>
      </c>
      <c r="D9" s="192">
        <v>1942.6</v>
      </c>
      <c r="E9" s="75"/>
    </row>
    <row r="10" spans="1:7" ht="15.75" customHeight="1">
      <c r="A10" s="186" t="s">
        <v>47</v>
      </c>
      <c r="B10" s="187">
        <v>11</v>
      </c>
      <c r="C10" s="152">
        <v>605.6</v>
      </c>
      <c r="D10" s="153">
        <v>631.20000000000005</v>
      </c>
      <c r="E10" s="75"/>
      <c r="F10" s="81"/>
      <c r="G10" s="81"/>
    </row>
    <row r="11" spans="1:7" ht="15.75" customHeight="1">
      <c r="A11" s="190" t="s">
        <v>48</v>
      </c>
      <c r="B11" s="191"/>
      <c r="C11" s="159">
        <v>426.2</v>
      </c>
      <c r="D11" s="192">
        <v>437</v>
      </c>
      <c r="E11" s="75"/>
    </row>
    <row r="12" spans="1:7" ht="15.75" customHeight="1">
      <c r="A12" s="190" t="s">
        <v>49</v>
      </c>
      <c r="B12" s="191"/>
      <c r="C12" s="159">
        <v>49.3</v>
      </c>
      <c r="D12" s="193">
        <v>45.3</v>
      </c>
      <c r="E12" s="75"/>
    </row>
    <row r="13" spans="1:7" ht="15.75" customHeight="1">
      <c r="A13" s="190" t="s">
        <v>259</v>
      </c>
      <c r="B13" s="191"/>
      <c r="C13" s="159">
        <v>116.3</v>
      </c>
      <c r="D13" s="193">
        <v>132.69999999999999</v>
      </c>
      <c r="E13" s="75"/>
    </row>
    <row r="14" spans="1:7" ht="15.75" customHeight="1">
      <c r="A14" s="190" t="s">
        <v>50</v>
      </c>
      <c r="B14" s="191"/>
      <c r="C14" s="159">
        <v>13.8</v>
      </c>
      <c r="D14" s="193">
        <v>16.2</v>
      </c>
      <c r="E14" s="75"/>
    </row>
    <row r="15" spans="1:7" ht="16.5" customHeight="1">
      <c r="A15" s="186" t="s">
        <v>51</v>
      </c>
      <c r="B15" s="187">
        <v>12</v>
      </c>
      <c r="C15" s="152">
        <v>9870.4</v>
      </c>
      <c r="D15" s="194">
        <v>11322.8</v>
      </c>
      <c r="E15" s="75"/>
      <c r="F15" s="81"/>
      <c r="G15" s="81"/>
    </row>
    <row r="16" spans="1:7" ht="16.5" customHeight="1">
      <c r="A16" s="154" t="s">
        <v>260</v>
      </c>
      <c r="B16" s="191"/>
      <c r="C16" s="159"/>
      <c r="D16" s="193"/>
      <c r="E16" s="75"/>
      <c r="F16" s="81"/>
    </row>
    <row r="17" spans="1:9" ht="16.5" customHeight="1">
      <c r="A17" s="195" t="s">
        <v>52</v>
      </c>
      <c r="B17" s="191"/>
      <c r="C17" s="159">
        <v>222.7</v>
      </c>
      <c r="D17" s="193">
        <v>182.8</v>
      </c>
      <c r="E17" s="75"/>
    </row>
    <row r="18" spans="1:9" ht="16.5" customHeight="1">
      <c r="A18" s="154" t="s">
        <v>217</v>
      </c>
      <c r="B18" s="191">
        <v>12</v>
      </c>
      <c r="C18" s="159">
        <v>1801.9</v>
      </c>
      <c r="D18" s="193">
        <v>1894.7</v>
      </c>
      <c r="E18" s="75"/>
      <c r="I18" s="81"/>
    </row>
    <row r="19" spans="1:9" ht="16.5" customHeight="1">
      <c r="A19" s="154" t="s">
        <v>53</v>
      </c>
      <c r="B19" s="191"/>
      <c r="C19" s="159"/>
      <c r="D19" s="192"/>
      <c r="E19" s="75"/>
    </row>
    <row r="20" spans="1:9" ht="16.5" customHeight="1">
      <c r="A20" s="195" t="s">
        <v>54</v>
      </c>
      <c r="B20" s="191"/>
      <c r="C20" s="159">
        <v>7667.6</v>
      </c>
      <c r="D20" s="192">
        <v>9078.4</v>
      </c>
      <c r="E20" s="75"/>
    </row>
    <row r="21" spans="1:9" ht="16.5" customHeight="1">
      <c r="A21" s="195" t="s">
        <v>62</v>
      </c>
      <c r="B21" s="191"/>
      <c r="C21" s="159">
        <v>178.2</v>
      </c>
      <c r="D21" s="192">
        <v>166.8</v>
      </c>
      <c r="E21" s="75"/>
    </row>
    <row r="22" spans="1:9" ht="16.5" customHeight="1">
      <c r="A22" s="190" t="s">
        <v>218</v>
      </c>
      <c r="B22" s="191"/>
      <c r="C22" s="159">
        <v>114.5</v>
      </c>
      <c r="D22" s="192">
        <v>111.5</v>
      </c>
      <c r="E22" s="75"/>
    </row>
    <row r="23" spans="1:9" ht="15.75" customHeight="1">
      <c r="A23" s="190" t="s">
        <v>55</v>
      </c>
      <c r="B23" s="191">
        <v>13</v>
      </c>
      <c r="C23" s="159">
        <v>274.2</v>
      </c>
      <c r="D23" s="192">
        <v>21.1</v>
      </c>
      <c r="E23" s="75"/>
    </row>
    <row r="24" spans="1:9" ht="15.75" customHeight="1">
      <c r="A24" s="190" t="s">
        <v>56</v>
      </c>
      <c r="B24" s="191">
        <v>9</v>
      </c>
      <c r="C24" s="159">
        <v>73.3</v>
      </c>
      <c r="D24" s="192">
        <v>61.8</v>
      </c>
      <c r="E24" s="75"/>
    </row>
    <row r="25" spans="1:9" ht="15.75" customHeight="1">
      <c r="A25" s="196" t="s">
        <v>57</v>
      </c>
      <c r="B25" s="197"/>
      <c r="C25" s="178">
        <v>214310.2</v>
      </c>
      <c r="D25" s="198">
        <v>248145.2</v>
      </c>
      <c r="E25" s="75"/>
      <c r="F25" s="81"/>
      <c r="G25" s="81"/>
      <c r="I25" s="86"/>
    </row>
    <row r="26" spans="1:9" ht="15.75" customHeight="1">
      <c r="A26" s="190" t="s">
        <v>217</v>
      </c>
      <c r="B26" s="191">
        <v>12</v>
      </c>
      <c r="C26" s="159"/>
      <c r="D26" s="192"/>
      <c r="E26" s="75"/>
    </row>
    <row r="27" spans="1:9" ht="15.75" customHeight="1">
      <c r="A27" s="195" t="s">
        <v>58</v>
      </c>
      <c r="B27" s="191"/>
      <c r="C27" s="159">
        <v>1832.2</v>
      </c>
      <c r="D27" s="192">
        <v>2289.1999999999998</v>
      </c>
      <c r="E27" s="75"/>
      <c r="I27" s="87"/>
    </row>
    <row r="28" spans="1:9" ht="15.75" customHeight="1">
      <c r="A28" s="195" t="s">
        <v>59</v>
      </c>
      <c r="B28" s="191"/>
      <c r="C28" s="159">
        <v>18046.2</v>
      </c>
      <c r="D28" s="192">
        <v>18670.8</v>
      </c>
      <c r="E28" s="75"/>
      <c r="I28" s="88"/>
    </row>
    <row r="29" spans="1:9" ht="15.75" customHeight="1">
      <c r="A29" s="195" t="s">
        <v>60</v>
      </c>
      <c r="B29" s="191"/>
      <c r="C29" s="159">
        <v>53669.4</v>
      </c>
      <c r="D29" s="192">
        <v>93538.3</v>
      </c>
      <c r="E29" s="75"/>
    </row>
    <row r="30" spans="1:9" ht="15.75" customHeight="1">
      <c r="A30" s="195" t="s">
        <v>61</v>
      </c>
      <c r="B30" s="191"/>
      <c r="C30" s="159">
        <v>1655.1</v>
      </c>
      <c r="D30" s="192">
        <v>1275.5999999999999</v>
      </c>
      <c r="E30" s="75"/>
    </row>
    <row r="31" spans="1:9" ht="15.75" customHeight="1">
      <c r="A31" s="190" t="s">
        <v>53</v>
      </c>
      <c r="B31" s="191">
        <v>12</v>
      </c>
      <c r="C31" s="159"/>
      <c r="D31" s="192"/>
      <c r="E31" s="75"/>
    </row>
    <row r="32" spans="1:9" ht="15.75" customHeight="1">
      <c r="A32" s="195" t="s">
        <v>54</v>
      </c>
      <c r="B32" s="191"/>
      <c r="C32" s="159">
        <v>137904.9</v>
      </c>
      <c r="D32" s="192">
        <v>129932.8</v>
      </c>
      <c r="E32" s="75"/>
    </row>
    <row r="33" spans="1:7" ht="15.75" customHeight="1">
      <c r="A33" s="195" t="s">
        <v>62</v>
      </c>
      <c r="B33" s="191"/>
      <c r="C33" s="159">
        <v>31.9</v>
      </c>
      <c r="D33" s="192">
        <v>15.8</v>
      </c>
      <c r="E33" s="75"/>
    </row>
    <row r="34" spans="1:7" ht="15.75" customHeight="1">
      <c r="A34" s="154" t="s">
        <v>63</v>
      </c>
      <c r="B34" s="191">
        <v>9</v>
      </c>
      <c r="C34" s="159">
        <v>105.2</v>
      </c>
      <c r="D34" s="192">
        <v>79.3</v>
      </c>
      <c r="E34" s="75"/>
    </row>
    <row r="35" spans="1:7" ht="15.75" customHeight="1">
      <c r="A35" s="154" t="s">
        <v>64</v>
      </c>
      <c r="B35" s="191" t="s">
        <v>219</v>
      </c>
      <c r="C35" s="159">
        <v>1065.4000000000001</v>
      </c>
      <c r="D35" s="192">
        <v>2343.3000000000002</v>
      </c>
      <c r="E35" s="75"/>
    </row>
    <row r="36" spans="1:7" ht="15.75" customHeight="1">
      <c r="A36" s="196" t="s">
        <v>65</v>
      </c>
      <c r="B36" s="197"/>
      <c r="C36" s="178">
        <v>237726.9</v>
      </c>
      <c r="D36" s="198">
        <v>268903.5</v>
      </c>
      <c r="E36" s="75"/>
      <c r="F36" s="81"/>
      <c r="G36" s="81"/>
    </row>
    <row r="38" spans="1:7" ht="15.75" customHeight="1">
      <c r="A38" s="329"/>
      <c r="B38" s="329"/>
      <c r="C38" s="329"/>
      <c r="D38" s="329"/>
    </row>
    <row r="39" spans="1:7" ht="15.75" customHeight="1">
      <c r="A39" s="329"/>
      <c r="B39" s="329"/>
      <c r="C39" s="329"/>
      <c r="D39" s="329"/>
      <c r="E39" s="40"/>
      <c r="F39" s="41"/>
      <c r="G39" s="41"/>
    </row>
    <row r="40" spans="1:7" ht="15.75" customHeight="1">
      <c r="A40" s="42"/>
      <c r="B40" s="41"/>
      <c r="C40" s="41"/>
      <c r="D40" s="43"/>
      <c r="E40" s="41"/>
      <c r="F40" s="41"/>
      <c r="G40" s="41"/>
    </row>
    <row r="41" spans="1:7" ht="15.75" customHeight="1">
      <c r="A41" s="42"/>
      <c r="B41" s="41"/>
      <c r="C41" s="41"/>
      <c r="D41" s="43"/>
      <c r="E41" s="41"/>
      <c r="F41" s="41"/>
      <c r="G41" s="41"/>
    </row>
    <row r="42" spans="1:7" ht="15.75" customHeight="1">
      <c r="A42" s="184" t="s">
        <v>271</v>
      </c>
      <c r="B42" s="26"/>
      <c r="C42" s="26"/>
      <c r="D42" s="36"/>
    </row>
    <row r="43" spans="1:7" ht="18" thickBot="1">
      <c r="A43" s="96" t="s">
        <v>272</v>
      </c>
      <c r="B43" s="97" t="s">
        <v>21</v>
      </c>
      <c r="C43" s="98" t="s">
        <v>216</v>
      </c>
      <c r="D43" s="99" t="s">
        <v>261</v>
      </c>
    </row>
    <row r="44" spans="1:7" ht="15.75" customHeight="1" thickTop="1">
      <c r="A44" s="186" t="s">
        <v>66</v>
      </c>
      <c r="B44" s="187">
        <v>15</v>
      </c>
      <c r="C44" s="199"/>
      <c r="D44" s="194"/>
    </row>
    <row r="45" spans="1:7" ht="15.75" customHeight="1">
      <c r="A45" s="190" t="s">
        <v>1</v>
      </c>
      <c r="B45" s="191"/>
      <c r="C45" s="159">
        <v>190</v>
      </c>
      <c r="D45" s="192">
        <v>190</v>
      </c>
    </row>
    <row r="46" spans="1:7" ht="15.75" customHeight="1">
      <c r="A46" s="190" t="s">
        <v>67</v>
      </c>
      <c r="B46" s="191"/>
      <c r="C46" s="159">
        <v>1501.6</v>
      </c>
      <c r="D46" s="192">
        <v>1370.8</v>
      </c>
    </row>
    <row r="47" spans="1:7" ht="15.75" customHeight="1">
      <c r="A47" s="190" t="s">
        <v>68</v>
      </c>
      <c r="B47" s="191"/>
      <c r="C47" s="159">
        <v>-351</v>
      </c>
      <c r="D47" s="192">
        <v>-449.6</v>
      </c>
    </row>
    <row r="48" spans="1:7" ht="15.75" customHeight="1">
      <c r="A48" s="190" t="s">
        <v>4</v>
      </c>
      <c r="B48" s="191"/>
      <c r="C48" s="159">
        <v>428.9</v>
      </c>
      <c r="D48" s="192">
        <v>416.6</v>
      </c>
    </row>
    <row r="49" spans="1:7" ht="15.75" customHeight="1" thickBot="1">
      <c r="A49" s="200" t="s">
        <v>220</v>
      </c>
      <c r="B49" s="201"/>
      <c r="C49" s="163">
        <v>7892</v>
      </c>
      <c r="D49" s="202">
        <v>6944</v>
      </c>
      <c r="E49" s="78"/>
    </row>
    <row r="50" spans="1:7" ht="15.75" customHeight="1">
      <c r="A50" s="196" t="s">
        <v>69</v>
      </c>
      <c r="B50" s="197"/>
      <c r="C50" s="178">
        <v>9661.5</v>
      </c>
      <c r="D50" s="198">
        <v>8471.7999999999993</v>
      </c>
      <c r="E50" s="78"/>
      <c r="F50" s="81"/>
    </row>
    <row r="51" spans="1:7" ht="15.75" customHeight="1" thickBot="1">
      <c r="A51" s="200" t="s">
        <v>6</v>
      </c>
      <c r="B51" s="201"/>
      <c r="C51" s="163">
        <v>438.7</v>
      </c>
      <c r="D51" s="202">
        <v>589.1</v>
      </c>
      <c r="E51" s="78"/>
    </row>
    <row r="52" spans="1:7" ht="15.75" customHeight="1">
      <c r="A52" s="196" t="s">
        <v>70</v>
      </c>
      <c r="B52" s="197"/>
      <c r="C52" s="178">
        <v>10100.200000000001</v>
      </c>
      <c r="D52" s="198">
        <v>9060.9</v>
      </c>
    </row>
    <row r="53" spans="1:7" ht="15.75" customHeight="1">
      <c r="A53" s="186" t="s">
        <v>71</v>
      </c>
      <c r="B53" s="187"/>
      <c r="C53" s="152">
        <v>16206.7</v>
      </c>
      <c r="D53" s="194">
        <v>14183.8</v>
      </c>
      <c r="E53" s="78"/>
    </row>
    <row r="54" spans="1:7" ht="15.75" customHeight="1">
      <c r="A54" s="190" t="s">
        <v>72</v>
      </c>
      <c r="B54" s="191" t="s">
        <v>222</v>
      </c>
      <c r="C54" s="159">
        <v>151.5</v>
      </c>
      <c r="D54" s="192">
        <v>119.8</v>
      </c>
      <c r="F54" s="81"/>
      <c r="G54" s="81"/>
    </row>
    <row r="55" spans="1:7" ht="15.75" customHeight="1">
      <c r="A55" s="190" t="s">
        <v>73</v>
      </c>
      <c r="B55" s="191" t="s">
        <v>74</v>
      </c>
      <c r="C55" s="159">
        <v>47.7</v>
      </c>
      <c r="D55" s="192">
        <v>14.9</v>
      </c>
    </row>
    <row r="56" spans="1:7" ht="15.75" customHeight="1">
      <c r="A56" s="190" t="s">
        <v>75</v>
      </c>
      <c r="B56" s="191">
        <v>12</v>
      </c>
      <c r="C56" s="159">
        <v>7484</v>
      </c>
      <c r="D56" s="192">
        <v>4535</v>
      </c>
    </row>
    <row r="57" spans="1:7" ht="15.75" customHeight="1">
      <c r="A57" s="190" t="s">
        <v>76</v>
      </c>
      <c r="B57" s="191">
        <v>12</v>
      </c>
      <c r="C57" s="159"/>
      <c r="D57" s="192"/>
    </row>
    <row r="58" spans="1:7" ht="15.75" customHeight="1">
      <c r="A58" s="203" t="s">
        <v>54</v>
      </c>
      <c r="B58" s="191"/>
      <c r="C58" s="159">
        <v>7667.6</v>
      </c>
      <c r="D58" s="192">
        <v>9078.4</v>
      </c>
      <c r="E58" s="78"/>
    </row>
    <row r="59" spans="1:7" ht="15.75" customHeight="1">
      <c r="A59" s="203" t="s">
        <v>77</v>
      </c>
      <c r="B59" s="191"/>
      <c r="C59" s="159">
        <v>51.1</v>
      </c>
      <c r="D59" s="192">
        <v>32.9</v>
      </c>
    </row>
    <row r="60" spans="1:7" ht="15.75" customHeight="1">
      <c r="A60" s="190" t="s">
        <v>78</v>
      </c>
      <c r="B60" s="191">
        <v>13</v>
      </c>
      <c r="C60" s="159">
        <v>15.6</v>
      </c>
      <c r="D60" s="192">
        <v>14.6</v>
      </c>
    </row>
    <row r="61" spans="1:7" ht="15.75" customHeight="1" thickBot="1">
      <c r="A61" s="200" t="s">
        <v>79</v>
      </c>
      <c r="B61" s="201">
        <v>9</v>
      </c>
      <c r="C61" s="163">
        <v>789.2</v>
      </c>
      <c r="D61" s="202">
        <v>388.2</v>
      </c>
    </row>
    <row r="62" spans="1:7" ht="15.75" customHeight="1">
      <c r="A62" s="186" t="s">
        <v>80</v>
      </c>
      <c r="B62" s="187"/>
      <c r="C62" s="152">
        <v>211420</v>
      </c>
      <c r="D62" s="194">
        <v>245658.8</v>
      </c>
      <c r="E62" s="78"/>
      <c r="F62" s="81"/>
      <c r="G62" s="81"/>
    </row>
    <row r="63" spans="1:7" ht="15.75" customHeight="1">
      <c r="A63" s="154" t="s">
        <v>81</v>
      </c>
      <c r="B63" s="191"/>
      <c r="C63" s="159">
        <v>439.2</v>
      </c>
      <c r="D63" s="193">
        <v>335.4</v>
      </c>
    </row>
    <row r="64" spans="1:7" ht="15.75" customHeight="1">
      <c r="A64" s="154" t="s">
        <v>221</v>
      </c>
      <c r="B64" s="191" t="s">
        <v>222</v>
      </c>
      <c r="C64" s="159">
        <v>341.3</v>
      </c>
      <c r="D64" s="193">
        <v>262.89999999999998</v>
      </c>
    </row>
    <row r="65" spans="1:7" ht="15.75" customHeight="1">
      <c r="A65" s="190" t="s">
        <v>82</v>
      </c>
      <c r="B65" s="191">
        <v>19</v>
      </c>
      <c r="C65" s="159">
        <v>123.8</v>
      </c>
      <c r="D65" s="193">
        <v>164.3</v>
      </c>
    </row>
    <row r="66" spans="1:7" ht="15.75" customHeight="1">
      <c r="A66" s="190" t="s">
        <v>83</v>
      </c>
      <c r="B66" s="191">
        <v>12</v>
      </c>
      <c r="C66" s="159"/>
      <c r="D66" s="192"/>
    </row>
    <row r="67" spans="1:7" ht="15.75" customHeight="1">
      <c r="A67" s="203" t="s">
        <v>84</v>
      </c>
      <c r="B67" s="191"/>
      <c r="C67" s="159">
        <v>1514.2</v>
      </c>
      <c r="D67" s="192">
        <v>2039.8</v>
      </c>
    </row>
    <row r="68" spans="1:7" ht="15.75" customHeight="1">
      <c r="A68" s="203" t="s">
        <v>85</v>
      </c>
      <c r="B68" s="191"/>
      <c r="C68" s="159">
        <v>17177.599999999999</v>
      </c>
      <c r="D68" s="192">
        <v>17482.8</v>
      </c>
    </row>
    <row r="69" spans="1:7" ht="15.75" customHeight="1">
      <c r="A69" s="203" t="s">
        <v>86</v>
      </c>
      <c r="B69" s="191"/>
      <c r="C69" s="159">
        <v>53401.3</v>
      </c>
      <c r="D69" s="192">
        <v>93283.1</v>
      </c>
    </row>
    <row r="70" spans="1:7" ht="15.75" customHeight="1">
      <c r="A70" s="190" t="s">
        <v>76</v>
      </c>
      <c r="B70" s="191">
        <v>12</v>
      </c>
      <c r="C70" s="159"/>
      <c r="D70" s="192"/>
    </row>
    <row r="71" spans="1:7" ht="15.75" customHeight="1">
      <c r="A71" s="203" t="s">
        <v>54</v>
      </c>
      <c r="B71" s="191"/>
      <c r="C71" s="159">
        <v>137341.9</v>
      </c>
      <c r="D71" s="192">
        <v>129568.8</v>
      </c>
    </row>
    <row r="72" spans="1:7" ht="15.75" customHeight="1">
      <c r="A72" s="203" t="s">
        <v>77</v>
      </c>
      <c r="B72" s="191"/>
      <c r="C72" s="159">
        <v>16</v>
      </c>
      <c r="D72" s="192">
        <v>119.3</v>
      </c>
    </row>
    <row r="73" spans="1:7" ht="15.75" customHeight="1">
      <c r="A73" s="190" t="s">
        <v>87</v>
      </c>
      <c r="B73" s="191" t="s">
        <v>223</v>
      </c>
      <c r="C73" s="159">
        <v>1064.8</v>
      </c>
      <c r="D73" s="192">
        <v>2402.3000000000002</v>
      </c>
    </row>
    <row r="74" spans="1:7" ht="15.75" customHeight="1" thickBot="1">
      <c r="A74" s="200"/>
      <c r="B74" s="201"/>
      <c r="C74" s="204"/>
      <c r="D74" s="205"/>
    </row>
    <row r="75" spans="1:7" ht="15.75" customHeight="1">
      <c r="A75" s="196" t="s">
        <v>88</v>
      </c>
      <c r="B75" s="197"/>
      <c r="C75" s="178">
        <v>227626.7</v>
      </c>
      <c r="D75" s="206">
        <v>259842.6</v>
      </c>
      <c r="E75" s="78"/>
      <c r="F75" s="81"/>
      <c r="G75" s="81"/>
    </row>
    <row r="76" spans="1:7" ht="15.75" customHeight="1" thickBot="1">
      <c r="A76" s="207"/>
      <c r="B76" s="208"/>
      <c r="C76" s="209"/>
      <c r="D76" s="210"/>
    </row>
    <row r="77" spans="1:7" ht="15.75" customHeight="1">
      <c r="A77" s="196" t="s">
        <v>89</v>
      </c>
      <c r="B77" s="197"/>
      <c r="C77" s="178">
        <v>237726.9</v>
      </c>
      <c r="D77" s="198">
        <v>268903.5</v>
      </c>
      <c r="E77" s="79"/>
      <c r="F77" s="81"/>
      <c r="G77" s="81"/>
    </row>
    <row r="78" spans="1:7" ht="15.75" customHeight="1">
      <c r="A78" s="270"/>
      <c r="B78" s="271"/>
      <c r="C78" s="273"/>
      <c r="D78" s="272"/>
      <c r="E78" s="79"/>
      <c r="F78" s="81"/>
      <c r="G78" s="81"/>
    </row>
    <row r="79" spans="1:7" ht="15.75" customHeight="1">
      <c r="A79" s="269" t="s">
        <v>273</v>
      </c>
      <c r="B79" s="269"/>
      <c r="C79" s="269"/>
      <c r="D79" s="269"/>
    </row>
    <row r="80" spans="1:7" ht="15.75" customHeight="1">
      <c r="A80" s="269"/>
      <c r="B80" s="269"/>
      <c r="C80" s="269"/>
      <c r="D80" s="269"/>
    </row>
    <row r="81" spans="1:4" ht="15.75" customHeight="1">
      <c r="A81" s="42"/>
      <c r="B81" s="41"/>
      <c r="C81" s="41"/>
      <c r="D81" s="43"/>
    </row>
  </sheetData>
  <mergeCells count="1">
    <mergeCell ref="A38:D39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34626-D7D9-40CB-B086-C0272BFBD908}">
  <sheetPr codeName="Sheet3">
    <pageSetUpPr fitToPage="1"/>
  </sheetPr>
  <dimension ref="A1:F54"/>
  <sheetViews>
    <sheetView showGridLines="0" zoomScaleNormal="100" zoomScalePageLayoutView="55" workbookViewId="0">
      <selection activeCell="D3" sqref="D3"/>
    </sheetView>
  </sheetViews>
  <sheetFormatPr defaultRowHeight="15.75" customHeight="1"/>
  <cols>
    <col min="1" max="1" width="100.85546875" style="1" customWidth="1"/>
    <col min="2" max="2" width="10.7109375" style="3" customWidth="1"/>
    <col min="3" max="4" width="11.42578125" style="3" customWidth="1"/>
    <col min="5" max="256" width="11.42578125" style="1" customWidth="1"/>
    <col min="257" max="257" width="100.85546875" style="1" customWidth="1"/>
    <col min="258" max="260" width="10.7109375" style="1" customWidth="1"/>
    <col min="261" max="512" width="11.42578125" style="1" customWidth="1"/>
    <col min="513" max="513" width="100.85546875" style="1" customWidth="1"/>
    <col min="514" max="516" width="10.7109375" style="1" customWidth="1"/>
    <col min="517" max="768" width="11.42578125" style="1" customWidth="1"/>
    <col min="769" max="769" width="100.85546875" style="1" customWidth="1"/>
    <col min="770" max="772" width="10.7109375" style="1" customWidth="1"/>
    <col min="773" max="1024" width="11.42578125" style="1" customWidth="1"/>
    <col min="1025" max="1025" width="100.85546875" style="1" customWidth="1"/>
    <col min="1026" max="1028" width="10.7109375" style="1" customWidth="1"/>
    <col min="1029" max="1280" width="11.42578125" style="1" customWidth="1"/>
    <col min="1281" max="1281" width="100.85546875" style="1" customWidth="1"/>
    <col min="1282" max="1284" width="10.7109375" style="1" customWidth="1"/>
    <col min="1285" max="1536" width="11.42578125" style="1" customWidth="1"/>
    <col min="1537" max="1537" width="100.85546875" style="1" customWidth="1"/>
    <col min="1538" max="1540" width="10.7109375" style="1" customWidth="1"/>
    <col min="1541" max="1792" width="11.42578125" style="1" customWidth="1"/>
    <col min="1793" max="1793" width="100.85546875" style="1" customWidth="1"/>
    <col min="1794" max="1796" width="10.7109375" style="1" customWidth="1"/>
    <col min="1797" max="2048" width="11.42578125" style="1" customWidth="1"/>
    <col min="2049" max="2049" width="100.85546875" style="1" customWidth="1"/>
    <col min="2050" max="2052" width="10.7109375" style="1" customWidth="1"/>
    <col min="2053" max="2304" width="11.42578125" style="1" customWidth="1"/>
    <col min="2305" max="2305" width="100.85546875" style="1" customWidth="1"/>
    <col min="2306" max="2308" width="10.7109375" style="1" customWidth="1"/>
    <col min="2309" max="2560" width="11.42578125" style="1" customWidth="1"/>
    <col min="2561" max="2561" width="100.85546875" style="1" customWidth="1"/>
    <col min="2562" max="2564" width="10.7109375" style="1" customWidth="1"/>
    <col min="2565" max="2816" width="11.42578125" style="1" customWidth="1"/>
    <col min="2817" max="2817" width="100.85546875" style="1" customWidth="1"/>
    <col min="2818" max="2820" width="10.7109375" style="1" customWidth="1"/>
    <col min="2821" max="3072" width="11.42578125" style="1" customWidth="1"/>
    <col min="3073" max="3073" width="100.85546875" style="1" customWidth="1"/>
    <col min="3074" max="3076" width="10.7109375" style="1" customWidth="1"/>
    <col min="3077" max="3328" width="11.42578125" style="1" customWidth="1"/>
    <col min="3329" max="3329" width="100.85546875" style="1" customWidth="1"/>
    <col min="3330" max="3332" width="10.7109375" style="1" customWidth="1"/>
    <col min="3333" max="3584" width="11.42578125" style="1" customWidth="1"/>
    <col min="3585" max="3585" width="100.85546875" style="1" customWidth="1"/>
    <col min="3586" max="3588" width="10.7109375" style="1" customWidth="1"/>
    <col min="3589" max="3840" width="11.42578125" style="1" customWidth="1"/>
    <col min="3841" max="3841" width="100.85546875" style="1" customWidth="1"/>
    <col min="3842" max="3844" width="10.7109375" style="1" customWidth="1"/>
    <col min="3845" max="4096" width="11.42578125" style="1" customWidth="1"/>
    <col min="4097" max="4097" width="100.85546875" style="1" customWidth="1"/>
    <col min="4098" max="4100" width="10.7109375" style="1" customWidth="1"/>
    <col min="4101" max="4352" width="11.42578125" style="1" customWidth="1"/>
    <col min="4353" max="4353" width="100.85546875" style="1" customWidth="1"/>
    <col min="4354" max="4356" width="10.7109375" style="1" customWidth="1"/>
    <col min="4357" max="4608" width="11.42578125" style="1" customWidth="1"/>
    <col min="4609" max="4609" width="100.85546875" style="1" customWidth="1"/>
    <col min="4610" max="4612" width="10.7109375" style="1" customWidth="1"/>
    <col min="4613" max="4864" width="11.42578125" style="1" customWidth="1"/>
    <col min="4865" max="4865" width="100.85546875" style="1" customWidth="1"/>
    <col min="4866" max="4868" width="10.7109375" style="1" customWidth="1"/>
    <col min="4869" max="5120" width="11.42578125" style="1" customWidth="1"/>
    <col min="5121" max="5121" width="100.85546875" style="1" customWidth="1"/>
    <col min="5122" max="5124" width="10.7109375" style="1" customWidth="1"/>
    <col min="5125" max="5376" width="11.42578125" style="1" customWidth="1"/>
    <col min="5377" max="5377" width="100.85546875" style="1" customWidth="1"/>
    <col min="5378" max="5380" width="10.7109375" style="1" customWidth="1"/>
    <col min="5381" max="5632" width="11.42578125" style="1" customWidth="1"/>
    <col min="5633" max="5633" width="100.85546875" style="1" customWidth="1"/>
    <col min="5634" max="5636" width="10.7109375" style="1" customWidth="1"/>
    <col min="5637" max="5888" width="11.42578125" style="1" customWidth="1"/>
    <col min="5889" max="5889" width="100.85546875" style="1" customWidth="1"/>
    <col min="5890" max="5892" width="10.7109375" style="1" customWidth="1"/>
    <col min="5893" max="6144" width="11.42578125" style="1" customWidth="1"/>
    <col min="6145" max="6145" width="100.85546875" style="1" customWidth="1"/>
    <col min="6146" max="6148" width="10.7109375" style="1" customWidth="1"/>
    <col min="6149" max="6400" width="11.42578125" style="1" customWidth="1"/>
    <col min="6401" max="6401" width="100.85546875" style="1" customWidth="1"/>
    <col min="6402" max="6404" width="10.7109375" style="1" customWidth="1"/>
    <col min="6405" max="6656" width="11.42578125" style="1" customWidth="1"/>
    <col min="6657" max="6657" width="100.85546875" style="1" customWidth="1"/>
    <col min="6658" max="6660" width="10.7109375" style="1" customWidth="1"/>
    <col min="6661" max="6912" width="11.42578125" style="1" customWidth="1"/>
    <col min="6913" max="6913" width="100.85546875" style="1" customWidth="1"/>
    <col min="6914" max="6916" width="10.7109375" style="1" customWidth="1"/>
    <col min="6917" max="7168" width="11.42578125" style="1" customWidth="1"/>
    <col min="7169" max="7169" width="100.85546875" style="1" customWidth="1"/>
    <col min="7170" max="7172" width="10.7109375" style="1" customWidth="1"/>
    <col min="7173" max="7424" width="11.42578125" style="1" customWidth="1"/>
    <col min="7425" max="7425" width="100.85546875" style="1" customWidth="1"/>
    <col min="7426" max="7428" width="10.7109375" style="1" customWidth="1"/>
    <col min="7429" max="7680" width="11.42578125" style="1" customWidth="1"/>
    <col min="7681" max="7681" width="100.85546875" style="1" customWidth="1"/>
    <col min="7682" max="7684" width="10.7109375" style="1" customWidth="1"/>
    <col min="7685" max="7936" width="11.42578125" style="1" customWidth="1"/>
    <col min="7937" max="7937" width="100.85546875" style="1" customWidth="1"/>
    <col min="7938" max="7940" width="10.7109375" style="1" customWidth="1"/>
    <col min="7941" max="8192" width="11.42578125" style="1" customWidth="1"/>
    <col min="8193" max="8193" width="100.85546875" style="1" customWidth="1"/>
    <col min="8194" max="8196" width="10.7109375" style="1" customWidth="1"/>
    <col min="8197" max="8448" width="11.42578125" style="1" customWidth="1"/>
    <col min="8449" max="8449" width="100.85546875" style="1" customWidth="1"/>
    <col min="8450" max="8452" width="10.7109375" style="1" customWidth="1"/>
    <col min="8453" max="8704" width="11.42578125" style="1" customWidth="1"/>
    <col min="8705" max="8705" width="100.85546875" style="1" customWidth="1"/>
    <col min="8706" max="8708" width="10.7109375" style="1" customWidth="1"/>
    <col min="8709" max="8960" width="11.42578125" style="1" customWidth="1"/>
    <col min="8961" max="8961" width="100.85546875" style="1" customWidth="1"/>
    <col min="8962" max="8964" width="10.7109375" style="1" customWidth="1"/>
    <col min="8965" max="9216" width="11.42578125" style="1" customWidth="1"/>
    <col min="9217" max="9217" width="100.85546875" style="1" customWidth="1"/>
    <col min="9218" max="9220" width="10.7109375" style="1" customWidth="1"/>
    <col min="9221" max="9472" width="11.42578125" style="1" customWidth="1"/>
    <col min="9473" max="9473" width="100.85546875" style="1" customWidth="1"/>
    <col min="9474" max="9476" width="10.7109375" style="1" customWidth="1"/>
    <col min="9477" max="9728" width="11.42578125" style="1" customWidth="1"/>
    <col min="9729" max="9729" width="100.85546875" style="1" customWidth="1"/>
    <col min="9730" max="9732" width="10.7109375" style="1" customWidth="1"/>
    <col min="9733" max="9984" width="11.42578125" style="1" customWidth="1"/>
    <col min="9985" max="9985" width="100.85546875" style="1" customWidth="1"/>
    <col min="9986" max="9988" width="10.7109375" style="1" customWidth="1"/>
    <col min="9989" max="10240" width="11.42578125" style="1" customWidth="1"/>
    <col min="10241" max="10241" width="100.85546875" style="1" customWidth="1"/>
    <col min="10242" max="10244" width="10.7109375" style="1" customWidth="1"/>
    <col min="10245" max="10496" width="11.42578125" style="1" customWidth="1"/>
    <col min="10497" max="10497" width="100.85546875" style="1" customWidth="1"/>
    <col min="10498" max="10500" width="10.7109375" style="1" customWidth="1"/>
    <col min="10501" max="10752" width="11.42578125" style="1" customWidth="1"/>
    <col min="10753" max="10753" width="100.85546875" style="1" customWidth="1"/>
    <col min="10754" max="10756" width="10.7109375" style="1" customWidth="1"/>
    <col min="10757" max="11008" width="11.42578125" style="1" customWidth="1"/>
    <col min="11009" max="11009" width="100.85546875" style="1" customWidth="1"/>
    <col min="11010" max="11012" width="10.7109375" style="1" customWidth="1"/>
    <col min="11013" max="11264" width="11.42578125" style="1" customWidth="1"/>
    <col min="11265" max="11265" width="100.85546875" style="1" customWidth="1"/>
    <col min="11266" max="11268" width="10.7109375" style="1" customWidth="1"/>
    <col min="11269" max="11520" width="11.42578125" style="1" customWidth="1"/>
    <col min="11521" max="11521" width="100.85546875" style="1" customWidth="1"/>
    <col min="11522" max="11524" width="10.7109375" style="1" customWidth="1"/>
    <col min="11525" max="11776" width="11.42578125" style="1" customWidth="1"/>
    <col min="11777" max="11777" width="100.85546875" style="1" customWidth="1"/>
    <col min="11778" max="11780" width="10.7109375" style="1" customWidth="1"/>
    <col min="11781" max="12032" width="11.42578125" style="1" customWidth="1"/>
    <col min="12033" max="12033" width="100.85546875" style="1" customWidth="1"/>
    <col min="12034" max="12036" width="10.7109375" style="1" customWidth="1"/>
    <col min="12037" max="12288" width="11.42578125" style="1" customWidth="1"/>
    <col min="12289" max="12289" width="100.85546875" style="1" customWidth="1"/>
    <col min="12290" max="12292" width="10.7109375" style="1" customWidth="1"/>
    <col min="12293" max="12544" width="11.42578125" style="1" customWidth="1"/>
    <col min="12545" max="12545" width="100.85546875" style="1" customWidth="1"/>
    <col min="12546" max="12548" width="10.7109375" style="1" customWidth="1"/>
    <col min="12549" max="12800" width="11.42578125" style="1" customWidth="1"/>
    <col min="12801" max="12801" width="100.85546875" style="1" customWidth="1"/>
    <col min="12802" max="12804" width="10.7109375" style="1" customWidth="1"/>
    <col min="12805" max="13056" width="11.42578125" style="1" customWidth="1"/>
    <col min="13057" max="13057" width="100.85546875" style="1" customWidth="1"/>
    <col min="13058" max="13060" width="10.7109375" style="1" customWidth="1"/>
    <col min="13061" max="13312" width="11.42578125" style="1" customWidth="1"/>
    <col min="13313" max="13313" width="100.85546875" style="1" customWidth="1"/>
    <col min="13314" max="13316" width="10.7109375" style="1" customWidth="1"/>
    <col min="13317" max="13568" width="11.42578125" style="1" customWidth="1"/>
    <col min="13569" max="13569" width="100.85546875" style="1" customWidth="1"/>
    <col min="13570" max="13572" width="10.7109375" style="1" customWidth="1"/>
    <col min="13573" max="13824" width="11.42578125" style="1" customWidth="1"/>
    <col min="13825" max="13825" width="100.85546875" style="1" customWidth="1"/>
    <col min="13826" max="13828" width="10.7109375" style="1" customWidth="1"/>
    <col min="13829" max="14080" width="11.42578125" style="1" customWidth="1"/>
    <col min="14081" max="14081" width="100.85546875" style="1" customWidth="1"/>
    <col min="14082" max="14084" width="10.7109375" style="1" customWidth="1"/>
    <col min="14085" max="14336" width="11.42578125" style="1" customWidth="1"/>
    <col min="14337" max="14337" width="100.85546875" style="1" customWidth="1"/>
    <col min="14338" max="14340" width="10.7109375" style="1" customWidth="1"/>
    <col min="14341" max="14592" width="11.42578125" style="1" customWidth="1"/>
    <col min="14593" max="14593" width="100.85546875" style="1" customWidth="1"/>
    <col min="14594" max="14596" width="10.7109375" style="1" customWidth="1"/>
    <col min="14597" max="14848" width="11.42578125" style="1" customWidth="1"/>
    <col min="14849" max="14849" width="100.85546875" style="1" customWidth="1"/>
    <col min="14850" max="14852" width="10.7109375" style="1" customWidth="1"/>
    <col min="14853" max="15104" width="11.42578125" style="1" customWidth="1"/>
    <col min="15105" max="15105" width="100.85546875" style="1" customWidth="1"/>
    <col min="15106" max="15108" width="10.7109375" style="1" customWidth="1"/>
    <col min="15109" max="15360" width="11.42578125" style="1" customWidth="1"/>
    <col min="15361" max="15361" width="100.85546875" style="1" customWidth="1"/>
    <col min="15362" max="15364" width="10.7109375" style="1" customWidth="1"/>
    <col min="15365" max="15616" width="11.42578125" style="1" customWidth="1"/>
    <col min="15617" max="15617" width="100.85546875" style="1" customWidth="1"/>
    <col min="15618" max="15620" width="10.7109375" style="1" customWidth="1"/>
    <col min="15621" max="15872" width="11.42578125" style="1" customWidth="1"/>
    <col min="15873" max="15873" width="100.85546875" style="1" customWidth="1"/>
    <col min="15874" max="15876" width="10.7109375" style="1" customWidth="1"/>
    <col min="15877" max="16128" width="11.42578125" style="1" customWidth="1"/>
    <col min="16129" max="16129" width="100.85546875" style="1" customWidth="1"/>
    <col min="16130" max="16132" width="10.7109375" style="1" customWidth="1"/>
    <col min="16133" max="16384" width="11.42578125" style="1" customWidth="1"/>
  </cols>
  <sheetData>
    <row r="1" spans="1:6" ht="85.5" customHeight="1"/>
    <row r="2" spans="1:6" s="7" customFormat="1" ht="25.5" customHeight="1">
      <c r="A2" s="184" t="s">
        <v>224</v>
      </c>
      <c r="B2" s="6"/>
      <c r="C2" s="6"/>
      <c r="D2" s="6"/>
    </row>
    <row r="3" spans="1:6" s="14" customFormat="1" ht="16.5" thickBot="1">
      <c r="A3" s="96" t="s">
        <v>272</v>
      </c>
      <c r="B3" s="97" t="s">
        <v>21</v>
      </c>
      <c r="C3" s="98">
        <v>2023</v>
      </c>
      <c r="D3" s="211" t="s">
        <v>279</v>
      </c>
    </row>
    <row r="4" spans="1:6" ht="15" customHeight="1" thickTop="1">
      <c r="A4" s="212" t="s">
        <v>9</v>
      </c>
      <c r="B4" s="213"/>
      <c r="C4" s="214">
        <v>1796.8</v>
      </c>
      <c r="D4" s="215">
        <v>1563.2</v>
      </c>
    </row>
    <row r="5" spans="1:6" ht="15" customHeight="1">
      <c r="A5" s="212" t="s">
        <v>35</v>
      </c>
      <c r="B5" s="213" t="s">
        <v>214</v>
      </c>
      <c r="C5" s="214">
        <v>418.4</v>
      </c>
      <c r="D5" s="215">
        <v>355.6</v>
      </c>
    </row>
    <row r="6" spans="1:6" ht="15" customHeight="1">
      <c r="A6" s="212" t="s">
        <v>225</v>
      </c>
      <c r="B6" s="213"/>
      <c r="C6" s="214">
        <v>7.8</v>
      </c>
      <c r="D6" s="215">
        <v>-9.9</v>
      </c>
    </row>
    <row r="7" spans="1:6" ht="15" customHeight="1">
      <c r="A7" s="212" t="s">
        <v>226</v>
      </c>
      <c r="B7" s="213">
        <v>9</v>
      </c>
      <c r="C7" s="214">
        <v>13</v>
      </c>
      <c r="D7" s="215">
        <v>64.599999999999994</v>
      </c>
    </row>
    <row r="8" spans="1:6" ht="15" customHeight="1">
      <c r="A8" s="212" t="s">
        <v>166</v>
      </c>
      <c r="B8" s="213"/>
      <c r="C8" s="214">
        <v>24.5</v>
      </c>
      <c r="D8" s="215">
        <v>67.099999999999994</v>
      </c>
    </row>
    <row r="9" spans="1:6" ht="15" customHeight="1">
      <c r="A9" s="212" t="s">
        <v>227</v>
      </c>
      <c r="B9" s="213"/>
      <c r="C9" s="214">
        <v>108</v>
      </c>
      <c r="D9" s="215">
        <v>104.8</v>
      </c>
    </row>
    <row r="10" spans="1:6" ht="12.75">
      <c r="A10" s="216" t="s">
        <v>167</v>
      </c>
      <c r="B10" s="213"/>
      <c r="C10" s="217">
        <v>113.7</v>
      </c>
      <c r="D10" s="218">
        <v>54</v>
      </c>
    </row>
    <row r="11" spans="1:6" ht="15" customHeight="1">
      <c r="A11" s="219" t="s">
        <v>234</v>
      </c>
      <c r="B11" s="213"/>
      <c r="C11" s="214">
        <v>484.7</v>
      </c>
      <c r="D11" s="215">
        <v>-1417.5</v>
      </c>
    </row>
    <row r="12" spans="1:6" ht="15" customHeight="1">
      <c r="A12" s="219" t="s">
        <v>228</v>
      </c>
      <c r="B12" s="213"/>
      <c r="C12" s="214">
        <v>-452.8</v>
      </c>
      <c r="D12" s="215">
        <v>1472.9</v>
      </c>
    </row>
    <row r="13" spans="1:6" ht="15" customHeight="1">
      <c r="A13" s="219" t="s">
        <v>229</v>
      </c>
      <c r="B13" s="213"/>
      <c r="C13" s="214">
        <v>81.900000000000006</v>
      </c>
      <c r="D13" s="215">
        <v>-1.4</v>
      </c>
    </row>
    <row r="14" spans="1:6" ht="15" customHeight="1" thickBot="1">
      <c r="A14" s="212" t="s">
        <v>230</v>
      </c>
      <c r="B14" s="220"/>
      <c r="C14" s="221">
        <v>0.1</v>
      </c>
      <c r="D14" s="222">
        <v>-57.9</v>
      </c>
    </row>
    <row r="15" spans="1:6" s="17" customFormat="1" ht="15" customHeight="1">
      <c r="A15" s="223" t="s">
        <v>168</v>
      </c>
      <c r="B15" s="224"/>
      <c r="C15" s="225">
        <v>2482.4</v>
      </c>
      <c r="D15" s="226">
        <v>2141.6</v>
      </c>
      <c r="E15" s="89"/>
      <c r="F15" s="89"/>
    </row>
    <row r="16" spans="1:6" ht="15" customHeight="1">
      <c r="A16" s="212" t="s">
        <v>169</v>
      </c>
      <c r="B16" s="213"/>
      <c r="C16" s="214">
        <v>2160.1999999999998</v>
      </c>
      <c r="D16" s="215">
        <v>432.6</v>
      </c>
    </row>
    <row r="17" spans="1:6" ht="15" customHeight="1" thickBot="1">
      <c r="A17" s="212" t="s">
        <v>170</v>
      </c>
      <c r="B17" s="220"/>
      <c r="C17" s="221">
        <v>-2093.6</v>
      </c>
      <c r="D17" s="222">
        <v>-90.5</v>
      </c>
    </row>
    <row r="18" spans="1:6" s="17" customFormat="1" ht="15" customHeight="1">
      <c r="A18" s="223" t="s">
        <v>120</v>
      </c>
      <c r="B18" s="224">
        <v>21</v>
      </c>
      <c r="C18" s="225">
        <v>2549</v>
      </c>
      <c r="D18" s="226">
        <v>2483.6</v>
      </c>
      <c r="E18" s="89"/>
      <c r="F18" s="89"/>
    </row>
    <row r="19" spans="1:6" ht="15" customHeight="1">
      <c r="A19" s="212"/>
      <c r="B19" s="213"/>
      <c r="C19" s="214"/>
      <c r="D19" s="215"/>
    </row>
    <row r="20" spans="1:6" ht="15" customHeight="1">
      <c r="A20" s="227" t="s">
        <v>171</v>
      </c>
      <c r="B20" s="213"/>
      <c r="C20" s="214">
        <v>-218.4</v>
      </c>
      <c r="D20" s="215">
        <v>-215.6</v>
      </c>
    </row>
    <row r="21" spans="1:6" ht="15" customHeight="1">
      <c r="A21" s="227" t="s">
        <v>172</v>
      </c>
      <c r="B21" s="213"/>
      <c r="C21" s="214">
        <v>-49.5</v>
      </c>
      <c r="D21" s="215">
        <v>-109.6</v>
      </c>
    </row>
    <row r="22" spans="1:6" ht="15" customHeight="1">
      <c r="A22" s="212" t="s">
        <v>173</v>
      </c>
      <c r="B22" s="213"/>
      <c r="C22" s="214">
        <v>-318.10000000000002</v>
      </c>
      <c r="D22" s="215">
        <v>-850.9</v>
      </c>
    </row>
    <row r="23" spans="1:6" ht="15" customHeight="1">
      <c r="A23" s="228" t="s">
        <v>174</v>
      </c>
      <c r="B23" s="213"/>
      <c r="C23" s="214">
        <v>-1.4</v>
      </c>
      <c r="D23" s="215">
        <v>-13.5</v>
      </c>
    </row>
    <row r="24" spans="1:6" ht="15" customHeight="1">
      <c r="A24" s="212" t="s">
        <v>175</v>
      </c>
      <c r="B24" s="213"/>
      <c r="C24" s="214">
        <v>-3842.2</v>
      </c>
      <c r="D24" s="215">
        <v>-185.5</v>
      </c>
    </row>
    <row r="25" spans="1:6" ht="15" customHeight="1">
      <c r="A25" s="212" t="s">
        <v>176</v>
      </c>
      <c r="B25" s="213"/>
      <c r="C25" s="214">
        <v>0</v>
      </c>
      <c r="D25" s="215">
        <v>27.1</v>
      </c>
    </row>
    <row r="26" spans="1:6" ht="25.5">
      <c r="A26" s="228" t="s">
        <v>231</v>
      </c>
      <c r="B26" s="213"/>
      <c r="C26" s="217">
        <v>287.2</v>
      </c>
      <c r="D26" s="218">
        <v>240.4</v>
      </c>
    </row>
    <row r="27" spans="1:6" s="73" customFormat="1" ht="25.5">
      <c r="A27" s="228" t="s">
        <v>232</v>
      </c>
      <c r="B27" s="213"/>
      <c r="C27" s="217">
        <v>86.1</v>
      </c>
      <c r="D27" s="218">
        <v>-343.6</v>
      </c>
    </row>
    <row r="28" spans="1:6" ht="15" customHeight="1">
      <c r="A28" s="212" t="s">
        <v>177</v>
      </c>
      <c r="B28" s="213"/>
      <c r="C28" s="214">
        <v>59.1</v>
      </c>
      <c r="D28" s="215">
        <v>44.6</v>
      </c>
    </row>
    <row r="29" spans="1:6" ht="15" customHeight="1" thickBot="1">
      <c r="A29" s="212" t="s">
        <v>178</v>
      </c>
      <c r="B29" s="220"/>
      <c r="C29" s="221">
        <v>0.1</v>
      </c>
      <c r="D29" s="222">
        <v>0.1</v>
      </c>
    </row>
    <row r="30" spans="1:6" s="17" customFormat="1" ht="15" customHeight="1">
      <c r="A30" s="223" t="s">
        <v>179</v>
      </c>
      <c r="B30" s="224">
        <v>21</v>
      </c>
      <c r="C30" s="225" t="s">
        <v>237</v>
      </c>
      <c r="D30" s="226" t="s">
        <v>238</v>
      </c>
      <c r="E30" s="89"/>
      <c r="F30" s="89"/>
    </row>
    <row r="31" spans="1:6" ht="15" customHeight="1">
      <c r="A31" s="212"/>
      <c r="B31" s="213"/>
      <c r="C31" s="214"/>
      <c r="D31" s="215"/>
    </row>
    <row r="32" spans="1:6" ht="15" customHeight="1">
      <c r="A32" s="212" t="s">
        <v>180</v>
      </c>
      <c r="B32" s="213"/>
      <c r="C32" s="214">
        <v>0</v>
      </c>
      <c r="D32" s="215">
        <v>11.9</v>
      </c>
    </row>
    <row r="33" spans="1:6" ht="15" customHeight="1">
      <c r="A33" s="212" t="s">
        <v>181</v>
      </c>
      <c r="B33" s="213"/>
      <c r="C33" s="214">
        <v>7.4</v>
      </c>
      <c r="D33" s="229">
        <v>0</v>
      </c>
    </row>
    <row r="34" spans="1:6" ht="15" customHeight="1">
      <c r="A34" s="212" t="s">
        <v>233</v>
      </c>
      <c r="B34" s="213"/>
      <c r="C34" s="214">
        <v>-19.899999999999999</v>
      </c>
      <c r="D34" s="215">
        <v>-37.799999999999997</v>
      </c>
    </row>
    <row r="35" spans="1:6" ht="15" customHeight="1">
      <c r="A35" s="228" t="s">
        <v>235</v>
      </c>
      <c r="B35" s="213"/>
      <c r="C35" s="214">
        <v>120.7</v>
      </c>
      <c r="D35" s="230">
        <v>0</v>
      </c>
    </row>
    <row r="36" spans="1:6" ht="15" customHeight="1">
      <c r="A36" s="212" t="s">
        <v>236</v>
      </c>
      <c r="B36" s="213"/>
      <c r="C36" s="214">
        <v>2968.8</v>
      </c>
      <c r="D36" s="215">
        <v>1079.3</v>
      </c>
    </row>
    <row r="37" spans="1:6" ht="15" customHeight="1">
      <c r="A37" s="212" t="s">
        <v>182</v>
      </c>
      <c r="B37" s="213"/>
      <c r="C37" s="231">
        <v>-42</v>
      </c>
      <c r="D37" s="215">
        <v>0</v>
      </c>
    </row>
    <row r="38" spans="1:6" ht="15" customHeight="1">
      <c r="A38" s="212" t="s">
        <v>183</v>
      </c>
      <c r="B38" s="213"/>
      <c r="C38" s="214">
        <v>-126.5</v>
      </c>
      <c r="D38" s="229">
        <v>-2397</v>
      </c>
    </row>
    <row r="39" spans="1:6" ht="15" customHeight="1">
      <c r="A39" s="212" t="s">
        <v>184</v>
      </c>
      <c r="B39" s="213"/>
      <c r="C39" s="214">
        <v>129.9</v>
      </c>
      <c r="D39" s="229">
        <v>1056</v>
      </c>
    </row>
    <row r="40" spans="1:6" ht="12.75">
      <c r="A40" s="228" t="s">
        <v>276</v>
      </c>
      <c r="B40" s="213"/>
      <c r="C40" s="214">
        <v>-83.6</v>
      </c>
      <c r="D40" s="215">
        <v>-75.900000000000006</v>
      </c>
    </row>
    <row r="41" spans="1:6" ht="15" customHeight="1" thickBot="1">
      <c r="A41" s="212" t="s">
        <v>15</v>
      </c>
      <c r="B41" s="220">
        <v>16</v>
      </c>
      <c r="C41" s="221">
        <v>-661.5</v>
      </c>
      <c r="D41" s="222">
        <v>-587.6</v>
      </c>
    </row>
    <row r="42" spans="1:6" s="17" customFormat="1" ht="15" customHeight="1">
      <c r="A42" s="223" t="s">
        <v>185</v>
      </c>
      <c r="B42" s="224">
        <v>21</v>
      </c>
      <c r="C42" s="225">
        <v>2293.4</v>
      </c>
      <c r="D42" s="226" t="s">
        <v>239</v>
      </c>
      <c r="E42" s="89"/>
      <c r="F42" s="89"/>
    </row>
    <row r="43" spans="1:6" ht="15" customHeight="1" thickBot="1">
      <c r="A43" s="212"/>
      <c r="B43" s="220"/>
      <c r="C43" s="221"/>
      <c r="D43" s="222"/>
    </row>
    <row r="44" spans="1:6" s="17" customFormat="1" ht="15" customHeight="1">
      <c r="A44" s="223" t="s">
        <v>262</v>
      </c>
      <c r="B44" s="224"/>
      <c r="C44" s="225">
        <v>845.2</v>
      </c>
      <c r="D44" s="226">
        <v>126</v>
      </c>
    </row>
    <row r="45" spans="1:6" ht="15" customHeight="1">
      <c r="A45" s="212"/>
      <c r="B45" s="213"/>
      <c r="C45" s="214"/>
      <c r="D45" s="215"/>
    </row>
    <row r="46" spans="1:6" ht="15" customHeight="1">
      <c r="A46" s="212" t="s">
        <v>186</v>
      </c>
      <c r="B46" s="213"/>
      <c r="C46" s="214">
        <v>-1.7</v>
      </c>
      <c r="D46" s="215">
        <v>-37.799999999999997</v>
      </c>
    </row>
    <row r="47" spans="1:6" ht="15" customHeight="1" thickBot="1">
      <c r="A47" s="212" t="s">
        <v>187</v>
      </c>
      <c r="B47" s="220"/>
      <c r="C47" s="232">
        <v>2111.6</v>
      </c>
      <c r="D47" s="222">
        <v>2023.4</v>
      </c>
    </row>
    <row r="48" spans="1:6" ht="15" customHeight="1">
      <c r="A48" s="223" t="s">
        <v>188</v>
      </c>
      <c r="B48" s="224">
        <v>21</v>
      </c>
      <c r="C48" s="225">
        <v>2955.2</v>
      </c>
      <c r="D48" s="226">
        <v>2111.6</v>
      </c>
      <c r="E48" s="81"/>
      <c r="F48" s="81"/>
    </row>
    <row r="49" spans="1:4" ht="15" customHeight="1">
      <c r="A49" s="212" t="s">
        <v>189</v>
      </c>
      <c r="B49" s="213"/>
      <c r="C49" s="214">
        <v>2634.2</v>
      </c>
      <c r="D49" s="215">
        <v>1197.5999999999999</v>
      </c>
    </row>
    <row r="50" spans="1:4" ht="15" customHeight="1">
      <c r="A50" s="212" t="s">
        <v>190</v>
      </c>
      <c r="B50" s="213"/>
      <c r="C50" s="214">
        <v>9.9</v>
      </c>
      <c r="D50" s="215">
        <v>24.2</v>
      </c>
    </row>
    <row r="51" spans="1:4" ht="15" customHeight="1">
      <c r="A51" s="212" t="s">
        <v>191</v>
      </c>
      <c r="B51" s="213"/>
      <c r="C51" s="214">
        <v>-1800.5</v>
      </c>
      <c r="D51" s="215">
        <v>-660.5</v>
      </c>
    </row>
    <row r="52" spans="1:4" ht="15" customHeight="1">
      <c r="A52" s="212" t="s">
        <v>192</v>
      </c>
      <c r="B52" s="213"/>
      <c r="C52" s="214">
        <v>-576.5</v>
      </c>
      <c r="D52" s="215">
        <v>-365.4</v>
      </c>
    </row>
    <row r="54" spans="1:4" ht="15.75" customHeight="1">
      <c r="A54" s="233" t="s">
        <v>275</v>
      </c>
      <c r="C54" s="74"/>
    </row>
  </sheetData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C478D-0680-42F2-B089-E09E1AB14FD2}">
  <sheetPr codeName="Sheet2">
    <pageSetUpPr fitToPage="1"/>
  </sheetPr>
  <dimension ref="A1:Q48"/>
  <sheetViews>
    <sheetView showGridLines="0" zoomScaleNormal="100" zoomScalePageLayoutView="55" workbookViewId="0">
      <selection activeCell="G39" sqref="G39"/>
    </sheetView>
  </sheetViews>
  <sheetFormatPr defaultColWidth="11.42578125" defaultRowHeight="15.75" customHeight="1"/>
  <cols>
    <col min="1" max="1" width="62" style="1" customWidth="1"/>
    <col min="2" max="5" width="15.7109375" style="2" customWidth="1"/>
    <col min="6" max="6" width="1.85546875" style="2" bestFit="1" customWidth="1"/>
    <col min="7" max="7" width="15.7109375" style="2" customWidth="1"/>
    <col min="8" max="8" width="1.85546875" style="2" bestFit="1" customWidth="1"/>
    <col min="9" max="9" width="15.7109375" style="2" customWidth="1"/>
    <col min="10" max="10" width="1.85546875" style="2" customWidth="1"/>
    <col min="11" max="11" width="17.140625" style="2" customWidth="1"/>
    <col min="12" max="12" width="1.7109375" style="2" customWidth="1"/>
    <col min="13" max="13" width="12.7109375" style="3" customWidth="1"/>
    <col min="14" max="14" width="11.42578125" style="1" customWidth="1"/>
    <col min="15" max="259" width="11.42578125" style="1"/>
    <col min="260" max="260" width="62" style="1" customWidth="1"/>
    <col min="261" max="266" width="15.7109375" style="1" customWidth="1"/>
    <col min="267" max="267" width="17.140625" style="1" customWidth="1"/>
    <col min="268" max="268" width="12.7109375" style="1" customWidth="1"/>
    <col min="269" max="515" width="11.42578125" style="1"/>
    <col min="516" max="516" width="62" style="1" customWidth="1"/>
    <col min="517" max="522" width="15.7109375" style="1" customWidth="1"/>
    <col min="523" max="523" width="17.140625" style="1" customWidth="1"/>
    <col min="524" max="524" width="12.7109375" style="1" customWidth="1"/>
    <col min="525" max="771" width="11.42578125" style="1"/>
    <col min="772" max="772" width="62" style="1" customWidth="1"/>
    <col min="773" max="778" width="15.7109375" style="1" customWidth="1"/>
    <col min="779" max="779" width="17.140625" style="1" customWidth="1"/>
    <col min="780" max="780" width="12.7109375" style="1" customWidth="1"/>
    <col min="781" max="1027" width="11.42578125" style="1"/>
    <col min="1028" max="1028" width="62" style="1" customWidth="1"/>
    <col min="1029" max="1034" width="15.7109375" style="1" customWidth="1"/>
    <col min="1035" max="1035" width="17.140625" style="1" customWidth="1"/>
    <col min="1036" max="1036" width="12.7109375" style="1" customWidth="1"/>
    <col min="1037" max="1283" width="11.42578125" style="1"/>
    <col min="1284" max="1284" width="62" style="1" customWidth="1"/>
    <col min="1285" max="1290" width="15.7109375" style="1" customWidth="1"/>
    <col min="1291" max="1291" width="17.140625" style="1" customWidth="1"/>
    <col min="1292" max="1292" width="12.7109375" style="1" customWidth="1"/>
    <col min="1293" max="1539" width="11.42578125" style="1"/>
    <col min="1540" max="1540" width="62" style="1" customWidth="1"/>
    <col min="1541" max="1546" width="15.7109375" style="1" customWidth="1"/>
    <col min="1547" max="1547" width="17.140625" style="1" customWidth="1"/>
    <col min="1548" max="1548" width="12.7109375" style="1" customWidth="1"/>
    <col min="1549" max="1795" width="11.42578125" style="1"/>
    <col min="1796" max="1796" width="62" style="1" customWidth="1"/>
    <col min="1797" max="1802" width="15.7109375" style="1" customWidth="1"/>
    <col min="1803" max="1803" width="17.140625" style="1" customWidth="1"/>
    <col min="1804" max="1804" width="12.7109375" style="1" customWidth="1"/>
    <col min="1805" max="2051" width="11.42578125" style="1"/>
    <col min="2052" max="2052" width="62" style="1" customWidth="1"/>
    <col min="2053" max="2058" width="15.7109375" style="1" customWidth="1"/>
    <col min="2059" max="2059" width="17.140625" style="1" customWidth="1"/>
    <col min="2060" max="2060" width="12.7109375" style="1" customWidth="1"/>
    <col min="2061" max="2307" width="11.42578125" style="1"/>
    <col min="2308" max="2308" width="62" style="1" customWidth="1"/>
    <col min="2309" max="2314" width="15.7109375" style="1" customWidth="1"/>
    <col min="2315" max="2315" width="17.140625" style="1" customWidth="1"/>
    <col min="2316" max="2316" width="12.7109375" style="1" customWidth="1"/>
    <col min="2317" max="2563" width="11.42578125" style="1"/>
    <col min="2564" max="2564" width="62" style="1" customWidth="1"/>
    <col min="2565" max="2570" width="15.7109375" style="1" customWidth="1"/>
    <col min="2571" max="2571" width="17.140625" style="1" customWidth="1"/>
    <col min="2572" max="2572" width="12.7109375" style="1" customWidth="1"/>
    <col min="2573" max="2819" width="11.42578125" style="1"/>
    <col min="2820" max="2820" width="62" style="1" customWidth="1"/>
    <col min="2821" max="2826" width="15.7109375" style="1" customWidth="1"/>
    <col min="2827" max="2827" width="17.140625" style="1" customWidth="1"/>
    <col min="2828" max="2828" width="12.7109375" style="1" customWidth="1"/>
    <col min="2829" max="3075" width="11.42578125" style="1"/>
    <col min="3076" max="3076" width="62" style="1" customWidth="1"/>
    <col min="3077" max="3082" width="15.7109375" style="1" customWidth="1"/>
    <col min="3083" max="3083" width="17.140625" style="1" customWidth="1"/>
    <col min="3084" max="3084" width="12.7109375" style="1" customWidth="1"/>
    <col min="3085" max="3331" width="11.42578125" style="1"/>
    <col min="3332" max="3332" width="62" style="1" customWidth="1"/>
    <col min="3333" max="3338" width="15.7109375" style="1" customWidth="1"/>
    <col min="3339" max="3339" width="17.140625" style="1" customWidth="1"/>
    <col min="3340" max="3340" width="12.7109375" style="1" customWidth="1"/>
    <col min="3341" max="3587" width="11.42578125" style="1"/>
    <col min="3588" max="3588" width="62" style="1" customWidth="1"/>
    <col min="3589" max="3594" width="15.7109375" style="1" customWidth="1"/>
    <col min="3595" max="3595" width="17.140625" style="1" customWidth="1"/>
    <col min="3596" max="3596" width="12.7109375" style="1" customWidth="1"/>
    <col min="3597" max="3843" width="11.42578125" style="1"/>
    <col min="3844" max="3844" width="62" style="1" customWidth="1"/>
    <col min="3845" max="3850" width="15.7109375" style="1" customWidth="1"/>
    <col min="3851" max="3851" width="17.140625" style="1" customWidth="1"/>
    <col min="3852" max="3852" width="12.7109375" style="1" customWidth="1"/>
    <col min="3853" max="4099" width="11.42578125" style="1"/>
    <col min="4100" max="4100" width="62" style="1" customWidth="1"/>
    <col min="4101" max="4106" width="15.7109375" style="1" customWidth="1"/>
    <col min="4107" max="4107" width="17.140625" style="1" customWidth="1"/>
    <col min="4108" max="4108" width="12.7109375" style="1" customWidth="1"/>
    <col min="4109" max="4355" width="11.42578125" style="1"/>
    <col min="4356" max="4356" width="62" style="1" customWidth="1"/>
    <col min="4357" max="4362" width="15.7109375" style="1" customWidth="1"/>
    <col min="4363" max="4363" width="17.140625" style="1" customWidth="1"/>
    <col min="4364" max="4364" width="12.7109375" style="1" customWidth="1"/>
    <col min="4365" max="4611" width="11.42578125" style="1"/>
    <col min="4612" max="4612" width="62" style="1" customWidth="1"/>
    <col min="4613" max="4618" width="15.7109375" style="1" customWidth="1"/>
    <col min="4619" max="4619" width="17.140625" style="1" customWidth="1"/>
    <col min="4620" max="4620" width="12.7109375" style="1" customWidth="1"/>
    <col min="4621" max="4867" width="11.42578125" style="1"/>
    <col min="4868" max="4868" width="62" style="1" customWidth="1"/>
    <col min="4869" max="4874" width="15.7109375" style="1" customWidth="1"/>
    <col min="4875" max="4875" width="17.140625" style="1" customWidth="1"/>
    <col min="4876" max="4876" width="12.7109375" style="1" customWidth="1"/>
    <col min="4877" max="5123" width="11.42578125" style="1"/>
    <col min="5124" max="5124" width="62" style="1" customWidth="1"/>
    <col min="5125" max="5130" width="15.7109375" style="1" customWidth="1"/>
    <col min="5131" max="5131" width="17.140625" style="1" customWidth="1"/>
    <col min="5132" max="5132" width="12.7109375" style="1" customWidth="1"/>
    <col min="5133" max="5379" width="11.42578125" style="1"/>
    <col min="5380" max="5380" width="62" style="1" customWidth="1"/>
    <col min="5381" max="5386" width="15.7109375" style="1" customWidth="1"/>
    <col min="5387" max="5387" width="17.140625" style="1" customWidth="1"/>
    <col min="5388" max="5388" width="12.7109375" style="1" customWidth="1"/>
    <col min="5389" max="5635" width="11.42578125" style="1"/>
    <col min="5636" max="5636" width="62" style="1" customWidth="1"/>
    <col min="5637" max="5642" width="15.7109375" style="1" customWidth="1"/>
    <col min="5643" max="5643" width="17.140625" style="1" customWidth="1"/>
    <col min="5644" max="5644" width="12.7109375" style="1" customWidth="1"/>
    <col min="5645" max="5891" width="11.42578125" style="1"/>
    <col min="5892" max="5892" width="62" style="1" customWidth="1"/>
    <col min="5893" max="5898" width="15.7109375" style="1" customWidth="1"/>
    <col min="5899" max="5899" width="17.140625" style="1" customWidth="1"/>
    <col min="5900" max="5900" width="12.7109375" style="1" customWidth="1"/>
    <col min="5901" max="6147" width="11.42578125" style="1"/>
    <col min="6148" max="6148" width="62" style="1" customWidth="1"/>
    <col min="6149" max="6154" width="15.7109375" style="1" customWidth="1"/>
    <col min="6155" max="6155" width="17.140625" style="1" customWidth="1"/>
    <col min="6156" max="6156" width="12.7109375" style="1" customWidth="1"/>
    <col min="6157" max="6403" width="11.42578125" style="1"/>
    <col min="6404" max="6404" width="62" style="1" customWidth="1"/>
    <col min="6405" max="6410" width="15.7109375" style="1" customWidth="1"/>
    <col min="6411" max="6411" width="17.140625" style="1" customWidth="1"/>
    <col min="6412" max="6412" width="12.7109375" style="1" customWidth="1"/>
    <col min="6413" max="6659" width="11.42578125" style="1"/>
    <col min="6660" max="6660" width="62" style="1" customWidth="1"/>
    <col min="6661" max="6666" width="15.7109375" style="1" customWidth="1"/>
    <col min="6667" max="6667" width="17.140625" style="1" customWidth="1"/>
    <col min="6668" max="6668" width="12.7109375" style="1" customWidth="1"/>
    <col min="6669" max="6915" width="11.42578125" style="1"/>
    <col min="6916" max="6916" width="62" style="1" customWidth="1"/>
    <col min="6917" max="6922" width="15.7109375" style="1" customWidth="1"/>
    <col min="6923" max="6923" width="17.140625" style="1" customWidth="1"/>
    <col min="6924" max="6924" width="12.7109375" style="1" customWidth="1"/>
    <col min="6925" max="7171" width="11.42578125" style="1"/>
    <col min="7172" max="7172" width="62" style="1" customWidth="1"/>
    <col min="7173" max="7178" width="15.7109375" style="1" customWidth="1"/>
    <col min="7179" max="7179" width="17.140625" style="1" customWidth="1"/>
    <col min="7180" max="7180" width="12.7109375" style="1" customWidth="1"/>
    <col min="7181" max="7427" width="11.42578125" style="1"/>
    <col min="7428" max="7428" width="62" style="1" customWidth="1"/>
    <col min="7429" max="7434" width="15.7109375" style="1" customWidth="1"/>
    <col min="7435" max="7435" width="17.140625" style="1" customWidth="1"/>
    <col min="7436" max="7436" width="12.7109375" style="1" customWidth="1"/>
    <col min="7437" max="7683" width="11.42578125" style="1"/>
    <col min="7684" max="7684" width="62" style="1" customWidth="1"/>
    <col min="7685" max="7690" width="15.7109375" style="1" customWidth="1"/>
    <col min="7691" max="7691" width="17.140625" style="1" customWidth="1"/>
    <col min="7692" max="7692" width="12.7109375" style="1" customWidth="1"/>
    <col min="7693" max="7939" width="11.42578125" style="1"/>
    <col min="7940" max="7940" width="62" style="1" customWidth="1"/>
    <col min="7941" max="7946" width="15.7109375" style="1" customWidth="1"/>
    <col min="7947" max="7947" width="17.140625" style="1" customWidth="1"/>
    <col min="7948" max="7948" width="12.7109375" style="1" customWidth="1"/>
    <col min="7949" max="8195" width="11.42578125" style="1"/>
    <col min="8196" max="8196" width="62" style="1" customWidth="1"/>
    <col min="8197" max="8202" width="15.7109375" style="1" customWidth="1"/>
    <col min="8203" max="8203" width="17.140625" style="1" customWidth="1"/>
    <col min="8204" max="8204" width="12.7109375" style="1" customWidth="1"/>
    <col min="8205" max="8451" width="11.42578125" style="1"/>
    <col min="8452" max="8452" width="62" style="1" customWidth="1"/>
    <col min="8453" max="8458" width="15.7109375" style="1" customWidth="1"/>
    <col min="8459" max="8459" width="17.140625" style="1" customWidth="1"/>
    <col min="8460" max="8460" width="12.7109375" style="1" customWidth="1"/>
    <col min="8461" max="8707" width="11.42578125" style="1"/>
    <col min="8708" max="8708" width="62" style="1" customWidth="1"/>
    <col min="8709" max="8714" width="15.7109375" style="1" customWidth="1"/>
    <col min="8715" max="8715" width="17.140625" style="1" customWidth="1"/>
    <col min="8716" max="8716" width="12.7109375" style="1" customWidth="1"/>
    <col min="8717" max="8963" width="11.42578125" style="1"/>
    <col min="8964" max="8964" width="62" style="1" customWidth="1"/>
    <col min="8965" max="8970" width="15.7109375" style="1" customWidth="1"/>
    <col min="8971" max="8971" width="17.140625" style="1" customWidth="1"/>
    <col min="8972" max="8972" width="12.7109375" style="1" customWidth="1"/>
    <col min="8973" max="9219" width="11.42578125" style="1"/>
    <col min="9220" max="9220" width="62" style="1" customWidth="1"/>
    <col min="9221" max="9226" width="15.7109375" style="1" customWidth="1"/>
    <col min="9227" max="9227" width="17.140625" style="1" customWidth="1"/>
    <col min="9228" max="9228" width="12.7109375" style="1" customWidth="1"/>
    <col min="9229" max="9475" width="11.42578125" style="1"/>
    <col min="9476" max="9476" width="62" style="1" customWidth="1"/>
    <col min="9477" max="9482" width="15.7109375" style="1" customWidth="1"/>
    <col min="9483" max="9483" width="17.140625" style="1" customWidth="1"/>
    <col min="9484" max="9484" width="12.7109375" style="1" customWidth="1"/>
    <col min="9485" max="9731" width="11.42578125" style="1"/>
    <col min="9732" max="9732" width="62" style="1" customWidth="1"/>
    <col min="9733" max="9738" width="15.7109375" style="1" customWidth="1"/>
    <col min="9739" max="9739" width="17.140625" style="1" customWidth="1"/>
    <col min="9740" max="9740" width="12.7109375" style="1" customWidth="1"/>
    <col min="9741" max="9987" width="11.42578125" style="1"/>
    <col min="9988" max="9988" width="62" style="1" customWidth="1"/>
    <col min="9989" max="9994" width="15.7109375" style="1" customWidth="1"/>
    <col min="9995" max="9995" width="17.140625" style="1" customWidth="1"/>
    <col min="9996" max="9996" width="12.7109375" style="1" customWidth="1"/>
    <col min="9997" max="10243" width="11.42578125" style="1"/>
    <col min="10244" max="10244" width="62" style="1" customWidth="1"/>
    <col min="10245" max="10250" width="15.7109375" style="1" customWidth="1"/>
    <col min="10251" max="10251" width="17.140625" style="1" customWidth="1"/>
    <col min="10252" max="10252" width="12.7109375" style="1" customWidth="1"/>
    <col min="10253" max="10499" width="11.42578125" style="1"/>
    <col min="10500" max="10500" width="62" style="1" customWidth="1"/>
    <col min="10501" max="10506" width="15.7109375" style="1" customWidth="1"/>
    <col min="10507" max="10507" width="17.140625" style="1" customWidth="1"/>
    <col min="10508" max="10508" width="12.7109375" style="1" customWidth="1"/>
    <col min="10509" max="10755" width="11.42578125" style="1"/>
    <col min="10756" max="10756" width="62" style="1" customWidth="1"/>
    <col min="10757" max="10762" width="15.7109375" style="1" customWidth="1"/>
    <col min="10763" max="10763" width="17.140625" style="1" customWidth="1"/>
    <col min="10764" max="10764" width="12.7109375" style="1" customWidth="1"/>
    <col min="10765" max="11011" width="11.42578125" style="1"/>
    <col min="11012" max="11012" width="62" style="1" customWidth="1"/>
    <col min="11013" max="11018" width="15.7109375" style="1" customWidth="1"/>
    <col min="11019" max="11019" width="17.140625" style="1" customWidth="1"/>
    <col min="11020" max="11020" width="12.7109375" style="1" customWidth="1"/>
    <col min="11021" max="11267" width="11.42578125" style="1"/>
    <col min="11268" max="11268" width="62" style="1" customWidth="1"/>
    <col min="11269" max="11274" width="15.7109375" style="1" customWidth="1"/>
    <col min="11275" max="11275" width="17.140625" style="1" customWidth="1"/>
    <col min="11276" max="11276" width="12.7109375" style="1" customWidth="1"/>
    <col min="11277" max="11523" width="11.42578125" style="1"/>
    <col min="11524" max="11524" width="62" style="1" customWidth="1"/>
    <col min="11525" max="11530" width="15.7109375" style="1" customWidth="1"/>
    <col min="11531" max="11531" width="17.140625" style="1" customWidth="1"/>
    <col min="11532" max="11532" width="12.7109375" style="1" customWidth="1"/>
    <col min="11533" max="11779" width="11.42578125" style="1"/>
    <col min="11780" max="11780" width="62" style="1" customWidth="1"/>
    <col min="11781" max="11786" width="15.7109375" style="1" customWidth="1"/>
    <col min="11787" max="11787" width="17.140625" style="1" customWidth="1"/>
    <col min="11788" max="11788" width="12.7109375" style="1" customWidth="1"/>
    <col min="11789" max="12035" width="11.42578125" style="1"/>
    <col min="12036" max="12036" width="62" style="1" customWidth="1"/>
    <col min="12037" max="12042" width="15.7109375" style="1" customWidth="1"/>
    <col min="12043" max="12043" width="17.140625" style="1" customWidth="1"/>
    <col min="12044" max="12044" width="12.7109375" style="1" customWidth="1"/>
    <col min="12045" max="12291" width="11.42578125" style="1"/>
    <col min="12292" max="12292" width="62" style="1" customWidth="1"/>
    <col min="12293" max="12298" width="15.7109375" style="1" customWidth="1"/>
    <col min="12299" max="12299" width="17.140625" style="1" customWidth="1"/>
    <col min="12300" max="12300" width="12.7109375" style="1" customWidth="1"/>
    <col min="12301" max="12547" width="11.42578125" style="1"/>
    <col min="12548" max="12548" width="62" style="1" customWidth="1"/>
    <col min="12549" max="12554" width="15.7109375" style="1" customWidth="1"/>
    <col min="12555" max="12555" width="17.140625" style="1" customWidth="1"/>
    <col min="12556" max="12556" width="12.7109375" style="1" customWidth="1"/>
    <col min="12557" max="12803" width="11.42578125" style="1"/>
    <col min="12804" max="12804" width="62" style="1" customWidth="1"/>
    <col min="12805" max="12810" width="15.7109375" style="1" customWidth="1"/>
    <col min="12811" max="12811" width="17.140625" style="1" customWidth="1"/>
    <col min="12812" max="12812" width="12.7109375" style="1" customWidth="1"/>
    <col min="12813" max="13059" width="11.42578125" style="1"/>
    <col min="13060" max="13060" width="62" style="1" customWidth="1"/>
    <col min="13061" max="13066" width="15.7109375" style="1" customWidth="1"/>
    <col min="13067" max="13067" width="17.140625" style="1" customWidth="1"/>
    <col min="13068" max="13068" width="12.7109375" style="1" customWidth="1"/>
    <col min="13069" max="13315" width="11.42578125" style="1"/>
    <col min="13316" max="13316" width="62" style="1" customWidth="1"/>
    <col min="13317" max="13322" width="15.7109375" style="1" customWidth="1"/>
    <col min="13323" max="13323" width="17.140625" style="1" customWidth="1"/>
    <col min="13324" max="13324" width="12.7109375" style="1" customWidth="1"/>
    <col min="13325" max="13571" width="11.42578125" style="1"/>
    <col min="13572" max="13572" width="62" style="1" customWidth="1"/>
    <col min="13573" max="13578" width="15.7109375" style="1" customWidth="1"/>
    <col min="13579" max="13579" width="17.140625" style="1" customWidth="1"/>
    <col min="13580" max="13580" width="12.7109375" style="1" customWidth="1"/>
    <col min="13581" max="13827" width="11.42578125" style="1"/>
    <col min="13828" max="13828" width="62" style="1" customWidth="1"/>
    <col min="13829" max="13834" width="15.7109375" style="1" customWidth="1"/>
    <col min="13835" max="13835" width="17.140625" style="1" customWidth="1"/>
    <col min="13836" max="13836" width="12.7109375" style="1" customWidth="1"/>
    <col min="13837" max="14083" width="11.42578125" style="1"/>
    <col min="14084" max="14084" width="62" style="1" customWidth="1"/>
    <col min="14085" max="14090" width="15.7109375" style="1" customWidth="1"/>
    <col min="14091" max="14091" width="17.140625" style="1" customWidth="1"/>
    <col min="14092" max="14092" width="12.7109375" style="1" customWidth="1"/>
    <col min="14093" max="14339" width="11.42578125" style="1"/>
    <col min="14340" max="14340" width="62" style="1" customWidth="1"/>
    <col min="14341" max="14346" width="15.7109375" style="1" customWidth="1"/>
    <col min="14347" max="14347" width="17.140625" style="1" customWidth="1"/>
    <col min="14348" max="14348" width="12.7109375" style="1" customWidth="1"/>
    <col min="14349" max="14595" width="11.42578125" style="1"/>
    <col min="14596" max="14596" width="62" style="1" customWidth="1"/>
    <col min="14597" max="14602" width="15.7109375" style="1" customWidth="1"/>
    <col min="14603" max="14603" width="17.140625" style="1" customWidth="1"/>
    <col min="14604" max="14604" width="12.7109375" style="1" customWidth="1"/>
    <col min="14605" max="14851" width="11.42578125" style="1"/>
    <col min="14852" max="14852" width="62" style="1" customWidth="1"/>
    <col min="14853" max="14858" width="15.7109375" style="1" customWidth="1"/>
    <col min="14859" max="14859" width="17.140625" style="1" customWidth="1"/>
    <col min="14860" max="14860" width="12.7109375" style="1" customWidth="1"/>
    <col min="14861" max="15107" width="11.42578125" style="1"/>
    <col min="15108" max="15108" width="62" style="1" customWidth="1"/>
    <col min="15109" max="15114" width="15.7109375" style="1" customWidth="1"/>
    <col min="15115" max="15115" width="17.140625" style="1" customWidth="1"/>
    <col min="15116" max="15116" width="12.7109375" style="1" customWidth="1"/>
    <col min="15117" max="15363" width="11.42578125" style="1"/>
    <col min="15364" max="15364" width="62" style="1" customWidth="1"/>
    <col min="15365" max="15370" width="15.7109375" style="1" customWidth="1"/>
    <col min="15371" max="15371" width="17.140625" style="1" customWidth="1"/>
    <col min="15372" max="15372" width="12.7109375" style="1" customWidth="1"/>
    <col min="15373" max="15619" width="11.42578125" style="1"/>
    <col min="15620" max="15620" width="62" style="1" customWidth="1"/>
    <col min="15621" max="15626" width="15.7109375" style="1" customWidth="1"/>
    <col min="15627" max="15627" width="17.140625" style="1" customWidth="1"/>
    <col min="15628" max="15628" width="12.7109375" style="1" customWidth="1"/>
    <col min="15629" max="15875" width="11.42578125" style="1"/>
    <col min="15876" max="15876" width="62" style="1" customWidth="1"/>
    <col min="15877" max="15882" width="15.7109375" style="1" customWidth="1"/>
    <col min="15883" max="15883" width="17.140625" style="1" customWidth="1"/>
    <col min="15884" max="15884" width="12.7109375" style="1" customWidth="1"/>
    <col min="15885" max="16131" width="11.42578125" style="1"/>
    <col min="16132" max="16132" width="62" style="1" customWidth="1"/>
    <col min="16133" max="16138" width="15.7109375" style="1" customWidth="1"/>
    <col min="16139" max="16139" width="17.140625" style="1" customWidth="1"/>
    <col min="16140" max="16140" width="12.7109375" style="1" customWidth="1"/>
    <col min="16141" max="16384" width="11.42578125" style="1"/>
  </cols>
  <sheetData>
    <row r="1" spans="1:17" ht="59.25" customHeight="1"/>
    <row r="2" spans="1:17" s="7" customFormat="1" ht="25.5" customHeight="1">
      <c r="A2" s="184" t="s">
        <v>278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7" s="7" customFormat="1" ht="17.25">
      <c r="A3" s="8"/>
      <c r="B3" s="9"/>
      <c r="C3" s="9"/>
      <c r="D3" s="9"/>
      <c r="E3" s="10"/>
      <c r="F3" s="10"/>
      <c r="G3" s="9"/>
      <c r="H3" s="9"/>
      <c r="I3" s="9"/>
      <c r="J3" s="9"/>
      <c r="K3" s="11"/>
      <c r="L3" s="11"/>
      <c r="M3" s="12"/>
    </row>
    <row r="4" spans="1:17" s="7" customFormat="1" ht="28.5" customHeight="1">
      <c r="A4" s="13"/>
      <c r="B4" s="330" t="s">
        <v>0</v>
      </c>
      <c r="C4" s="330"/>
      <c r="D4" s="330"/>
      <c r="E4" s="330"/>
      <c r="F4" s="330"/>
      <c r="G4" s="330"/>
      <c r="H4" s="330"/>
      <c r="I4" s="330"/>
      <c r="J4" s="234"/>
      <c r="K4" s="235"/>
      <c r="L4" s="235"/>
      <c r="M4" s="236"/>
    </row>
    <row r="5" spans="1:17" s="14" customFormat="1" ht="59.25" customHeight="1">
      <c r="A5" s="237" t="s">
        <v>272</v>
      </c>
      <c r="B5" s="238" t="s">
        <v>1</v>
      </c>
      <c r="C5" s="238" t="s">
        <v>2</v>
      </c>
      <c r="D5" s="238" t="s">
        <v>3</v>
      </c>
      <c r="E5" s="238" t="s">
        <v>4</v>
      </c>
      <c r="F5" s="238"/>
      <c r="G5" s="238" t="s">
        <v>220</v>
      </c>
      <c r="H5" s="238"/>
      <c r="I5" s="238" t="s">
        <v>5</v>
      </c>
      <c r="J5" s="238"/>
      <c r="K5" s="238" t="s">
        <v>6</v>
      </c>
      <c r="L5" s="238"/>
      <c r="M5" s="239" t="s">
        <v>7</v>
      </c>
    </row>
    <row r="6" spans="1:17" s="17" customFormat="1" ht="15.75" customHeight="1">
      <c r="A6" s="196" t="s">
        <v>20</v>
      </c>
      <c r="B6" s="175">
        <v>190</v>
      </c>
      <c r="C6" s="179">
        <v>1359.6</v>
      </c>
      <c r="D6" s="179">
        <v>-458.2</v>
      </c>
      <c r="E6" s="240">
        <v>-61.7</v>
      </c>
      <c r="F6" s="241"/>
      <c r="G6" s="242">
        <v>6178.3</v>
      </c>
      <c r="H6" s="241"/>
      <c r="I6" s="179">
        <v>7208</v>
      </c>
      <c r="J6" s="241"/>
      <c r="K6" s="243">
        <v>534.29999999999995</v>
      </c>
      <c r="L6" s="241"/>
      <c r="M6" s="179">
        <v>7742.3</v>
      </c>
      <c r="N6" s="1"/>
      <c r="O6" s="1"/>
    </row>
    <row r="7" spans="1:17" s="18" customFormat="1" ht="15.75" customHeight="1">
      <c r="A7" s="244" t="s">
        <v>263</v>
      </c>
      <c r="B7" s="245" t="s">
        <v>200</v>
      </c>
      <c r="C7" s="245" t="s">
        <v>200</v>
      </c>
      <c r="D7" s="245" t="s">
        <v>200</v>
      </c>
      <c r="E7" s="246">
        <v>281.89999999999998</v>
      </c>
      <c r="F7" s="245"/>
      <c r="G7" s="246">
        <v>-281.89999999999998</v>
      </c>
      <c r="H7" s="245"/>
      <c r="I7" s="246" t="s">
        <v>200</v>
      </c>
      <c r="J7" s="247"/>
      <c r="K7" s="246" t="s">
        <v>200</v>
      </c>
      <c r="L7" s="247"/>
      <c r="M7" s="245" t="s">
        <v>200</v>
      </c>
      <c r="N7" s="1"/>
      <c r="O7" s="1"/>
    </row>
    <row r="8" spans="1:17" ht="15.75" customHeight="1">
      <c r="A8" s="196" t="s">
        <v>201</v>
      </c>
      <c r="B8" s="175">
        <v>190</v>
      </c>
      <c r="C8" s="179">
        <v>1359.6</v>
      </c>
      <c r="D8" s="179">
        <v>-458.2</v>
      </c>
      <c r="E8" s="240">
        <v>220.2</v>
      </c>
      <c r="F8" s="241"/>
      <c r="G8" s="242">
        <v>5896.4</v>
      </c>
      <c r="H8" s="241"/>
      <c r="I8" s="179">
        <v>7208</v>
      </c>
      <c r="J8" s="241"/>
      <c r="K8" s="243">
        <v>534.29999999999995</v>
      </c>
      <c r="L8" s="241"/>
      <c r="M8" s="179">
        <v>7742.3</v>
      </c>
      <c r="Q8" s="91"/>
    </row>
    <row r="9" spans="1:17" s="17" customFormat="1" ht="15.75" customHeight="1">
      <c r="A9" s="248" t="s">
        <v>9</v>
      </c>
      <c r="B9" s="249" t="s">
        <v>200</v>
      </c>
      <c r="C9" s="249" t="s">
        <v>200</v>
      </c>
      <c r="D9" s="249" t="s">
        <v>200</v>
      </c>
      <c r="E9" s="250" t="s">
        <v>200</v>
      </c>
      <c r="F9" s="250"/>
      <c r="G9" s="250">
        <v>1494.4</v>
      </c>
      <c r="H9" s="250"/>
      <c r="I9" s="250">
        <v>1494.4</v>
      </c>
      <c r="J9" s="247"/>
      <c r="K9" s="251">
        <v>68.8</v>
      </c>
      <c r="L9" s="247"/>
      <c r="M9" s="250">
        <v>1563.2</v>
      </c>
      <c r="N9" s="1"/>
      <c r="O9" s="1"/>
      <c r="Q9" s="92"/>
    </row>
    <row r="10" spans="1:17" ht="15.75" customHeight="1" thickBot="1">
      <c r="A10" s="252" t="s">
        <v>10</v>
      </c>
      <c r="B10" s="253" t="s">
        <v>200</v>
      </c>
      <c r="C10" s="253" t="s">
        <v>200</v>
      </c>
      <c r="D10" s="253" t="s">
        <v>200</v>
      </c>
      <c r="E10" s="254">
        <v>193.7</v>
      </c>
      <c r="F10" s="253"/>
      <c r="G10" s="254">
        <v>96.5</v>
      </c>
      <c r="H10" s="255"/>
      <c r="I10" s="254">
        <v>290.2</v>
      </c>
      <c r="J10" s="255"/>
      <c r="K10" s="254">
        <v>18.5</v>
      </c>
      <c r="L10" s="255"/>
      <c r="M10" s="254">
        <v>308.7</v>
      </c>
      <c r="Q10" s="93"/>
    </row>
    <row r="11" spans="1:17" ht="15.75" customHeight="1">
      <c r="A11" s="196" t="s">
        <v>11</v>
      </c>
      <c r="B11" s="256" t="s">
        <v>200</v>
      </c>
      <c r="C11" s="256" t="s">
        <v>200</v>
      </c>
      <c r="D11" s="256" t="s">
        <v>200</v>
      </c>
      <c r="E11" s="153">
        <v>193.7</v>
      </c>
      <c r="F11" s="257"/>
      <c r="G11" s="179">
        <v>1590.9</v>
      </c>
      <c r="H11" s="241"/>
      <c r="I11" s="179">
        <v>1784.6</v>
      </c>
      <c r="J11" s="241"/>
      <c r="K11" s="153">
        <v>87.3</v>
      </c>
      <c r="L11" s="241"/>
      <c r="M11" s="179">
        <v>1871.9</v>
      </c>
      <c r="Q11" s="94"/>
    </row>
    <row r="12" spans="1:17" ht="15.75" customHeight="1">
      <c r="A12" s="248"/>
      <c r="B12" s="249"/>
      <c r="C12" s="251"/>
      <c r="D12" s="251"/>
      <c r="E12" s="245"/>
      <c r="F12" s="245"/>
      <c r="G12" s="245"/>
      <c r="H12" s="247"/>
      <c r="I12" s="170"/>
      <c r="J12" s="247"/>
      <c r="K12" s="245"/>
      <c r="L12" s="247"/>
      <c r="M12" s="170"/>
    </row>
    <row r="13" spans="1:17" ht="15.75" customHeight="1">
      <c r="A13" s="248" t="s">
        <v>12</v>
      </c>
      <c r="B13" s="245" t="s">
        <v>200</v>
      </c>
      <c r="C13" s="245" t="s">
        <v>200</v>
      </c>
      <c r="D13" s="245" t="s">
        <v>200</v>
      </c>
      <c r="E13" s="245" t="s">
        <v>200</v>
      </c>
      <c r="F13" s="245"/>
      <c r="G13" s="246">
        <v>-1.9</v>
      </c>
      <c r="H13" s="247"/>
      <c r="I13" s="246">
        <v>-1.9</v>
      </c>
      <c r="J13" s="247"/>
      <c r="K13" s="258">
        <v>0.1</v>
      </c>
      <c r="L13" s="247"/>
      <c r="M13" s="258">
        <v>-1.8</v>
      </c>
    </row>
    <row r="14" spans="1:17" ht="15.75" customHeight="1">
      <c r="A14" s="248" t="s">
        <v>240</v>
      </c>
      <c r="B14" s="245" t="s">
        <v>200</v>
      </c>
      <c r="C14" s="246">
        <v>0.5</v>
      </c>
      <c r="D14" s="246">
        <v>0.4</v>
      </c>
      <c r="E14" s="245" t="s">
        <v>200</v>
      </c>
      <c r="F14" s="245"/>
      <c r="G14" s="246" t="s">
        <v>200</v>
      </c>
      <c r="H14" s="247"/>
      <c r="I14" s="246">
        <v>0.8</v>
      </c>
      <c r="J14" s="247"/>
      <c r="K14" s="258" t="s">
        <v>200</v>
      </c>
      <c r="L14" s="247"/>
      <c r="M14" s="258">
        <v>0.8</v>
      </c>
    </row>
    <row r="15" spans="1:17" ht="15.75" customHeight="1">
      <c r="A15" s="248" t="s">
        <v>13</v>
      </c>
      <c r="B15" s="245" t="s">
        <v>200</v>
      </c>
      <c r="C15" s="246">
        <v>10.7</v>
      </c>
      <c r="D15" s="246">
        <v>8.1999999999999993</v>
      </c>
      <c r="E15" s="246" t="s">
        <v>200</v>
      </c>
      <c r="F15" s="245"/>
      <c r="G15" s="246" t="s">
        <v>200</v>
      </c>
      <c r="H15" s="247"/>
      <c r="I15" s="246">
        <v>19</v>
      </c>
      <c r="J15" s="247"/>
      <c r="K15" s="246" t="s">
        <v>200</v>
      </c>
      <c r="L15" s="247"/>
      <c r="M15" s="246">
        <v>19</v>
      </c>
    </row>
    <row r="16" spans="1:17" ht="15.75" customHeight="1">
      <c r="A16" s="248" t="s">
        <v>18</v>
      </c>
      <c r="B16" s="245" t="s">
        <v>200</v>
      </c>
      <c r="C16" s="246" t="s">
        <v>200</v>
      </c>
      <c r="D16" s="246" t="s">
        <v>200</v>
      </c>
      <c r="E16" s="246">
        <v>2.7</v>
      </c>
      <c r="F16" s="245"/>
      <c r="G16" s="246" t="s">
        <v>200</v>
      </c>
      <c r="H16" s="247"/>
      <c r="I16" s="246">
        <v>2.7</v>
      </c>
      <c r="J16" s="247"/>
      <c r="K16" s="246" t="s">
        <v>200</v>
      </c>
      <c r="L16" s="247"/>
      <c r="M16" s="246">
        <v>2.7</v>
      </c>
    </row>
    <row r="17" spans="1:15" ht="15.75" customHeight="1">
      <c r="A17" s="248" t="s">
        <v>19</v>
      </c>
      <c r="B17" s="245" t="s">
        <v>200</v>
      </c>
      <c r="C17" s="250" t="s">
        <v>200</v>
      </c>
      <c r="D17" s="250" t="s">
        <v>200</v>
      </c>
      <c r="E17" s="259" t="s">
        <v>200</v>
      </c>
      <c r="F17" s="260"/>
      <c r="G17" s="259">
        <v>48.3</v>
      </c>
      <c r="H17" s="260"/>
      <c r="I17" s="250">
        <v>48.3</v>
      </c>
      <c r="J17" s="260"/>
      <c r="K17" s="250">
        <v>28.2</v>
      </c>
      <c r="L17" s="260"/>
      <c r="M17" s="250">
        <v>76.5</v>
      </c>
    </row>
    <row r="18" spans="1:15" ht="15.75" customHeight="1">
      <c r="A18" s="248" t="s">
        <v>14</v>
      </c>
      <c r="B18" s="245" t="s">
        <v>200</v>
      </c>
      <c r="C18" s="246" t="s">
        <v>200</v>
      </c>
      <c r="D18" s="246" t="s">
        <v>200</v>
      </c>
      <c r="E18" s="246" t="s">
        <v>200</v>
      </c>
      <c r="F18" s="245"/>
      <c r="G18" s="246">
        <v>-2.2000000000000002</v>
      </c>
      <c r="H18" s="260"/>
      <c r="I18" s="246">
        <v>-2.2000000000000002</v>
      </c>
      <c r="J18" s="260"/>
      <c r="K18" s="246">
        <v>-24.2</v>
      </c>
      <c r="L18" s="260"/>
      <c r="M18" s="246">
        <v>-26.4</v>
      </c>
    </row>
    <row r="19" spans="1:15" s="17" customFormat="1" ht="15.75" customHeight="1">
      <c r="A19" s="248" t="s">
        <v>15</v>
      </c>
      <c r="B19" s="245" t="s">
        <v>200</v>
      </c>
      <c r="C19" s="250" t="s">
        <v>200</v>
      </c>
      <c r="D19" s="259" t="s">
        <v>200</v>
      </c>
      <c r="E19" s="259" t="s">
        <v>200</v>
      </c>
      <c r="F19" s="260"/>
      <c r="G19" s="259">
        <v>-587.6</v>
      </c>
      <c r="H19" s="260"/>
      <c r="I19" s="250">
        <v>-587.6</v>
      </c>
      <c r="J19" s="260"/>
      <c r="K19" s="250">
        <v>-36.6</v>
      </c>
      <c r="L19" s="260"/>
      <c r="M19" s="250">
        <v>-624.20000000000005</v>
      </c>
      <c r="N19" s="1"/>
      <c r="O19" s="1"/>
    </row>
    <row r="20" spans="1:15" ht="15.75" customHeight="1" thickBot="1">
      <c r="A20" s="200" t="s">
        <v>16</v>
      </c>
      <c r="B20" s="253" t="s">
        <v>200</v>
      </c>
      <c r="C20" s="254">
        <v>11.2</v>
      </c>
      <c r="D20" s="254">
        <v>8.6</v>
      </c>
      <c r="E20" s="254">
        <v>2.7</v>
      </c>
      <c r="F20" s="253"/>
      <c r="G20" s="254">
        <v>-543.29999999999995</v>
      </c>
      <c r="H20" s="261"/>
      <c r="I20" s="254">
        <v>-520.79999999999995</v>
      </c>
      <c r="J20" s="253"/>
      <c r="K20" s="254">
        <v>-32.5</v>
      </c>
      <c r="L20" s="253"/>
      <c r="M20" s="254">
        <v>-553.29999999999995</v>
      </c>
    </row>
    <row r="21" spans="1:15" ht="15.75" customHeight="1">
      <c r="A21" s="196" t="s">
        <v>202</v>
      </c>
      <c r="B21" s="179">
        <v>190</v>
      </c>
      <c r="C21" s="179">
        <v>1370.8</v>
      </c>
      <c r="D21" s="179">
        <v>-449.6</v>
      </c>
      <c r="E21" s="179">
        <v>416.6</v>
      </c>
      <c r="F21" s="179"/>
      <c r="G21" s="179">
        <v>6944</v>
      </c>
      <c r="H21" s="241"/>
      <c r="I21" s="179">
        <v>8471.7999999999993</v>
      </c>
      <c r="J21" s="241"/>
      <c r="K21" s="179">
        <v>589.1</v>
      </c>
      <c r="L21" s="241"/>
      <c r="M21" s="179">
        <v>9060.9</v>
      </c>
      <c r="N21" s="81"/>
    </row>
    <row r="22" spans="1:15" s="17" customFormat="1" ht="15.75" customHeight="1" thickBot="1">
      <c r="A22" s="19"/>
      <c r="B22" s="20"/>
      <c r="C22" s="21"/>
      <c r="D22" s="23"/>
      <c r="E22" s="22"/>
      <c r="F22" s="22"/>
      <c r="G22" s="22"/>
      <c r="H22" s="80"/>
      <c r="I22" s="22"/>
      <c r="J22" s="22"/>
      <c r="K22" s="22"/>
      <c r="L22" s="22"/>
      <c r="M22" s="22"/>
      <c r="N22" s="1"/>
      <c r="O22" s="1"/>
    </row>
    <row r="23" spans="1:15" ht="15.75" customHeight="1">
      <c r="A23" s="196" t="s">
        <v>241</v>
      </c>
      <c r="B23" s="179">
        <v>190</v>
      </c>
      <c r="C23" s="179">
        <v>1370.8</v>
      </c>
      <c r="D23" s="179">
        <v>-449.6</v>
      </c>
      <c r="E23" s="179">
        <v>416.6</v>
      </c>
      <c r="F23" s="179"/>
      <c r="G23" s="179">
        <v>6944</v>
      </c>
      <c r="H23" s="241"/>
      <c r="I23" s="179">
        <v>8471.7999999999993</v>
      </c>
      <c r="J23" s="241"/>
      <c r="K23" s="179">
        <v>589.1</v>
      </c>
      <c r="L23" s="241"/>
      <c r="M23" s="179">
        <v>9060.9</v>
      </c>
    </row>
    <row r="24" spans="1:15" ht="15.75" customHeight="1">
      <c r="A24" s="248" t="s">
        <v>242</v>
      </c>
      <c r="B24" s="245" t="s">
        <v>200</v>
      </c>
      <c r="C24" s="245" t="s">
        <v>200</v>
      </c>
      <c r="D24" s="245" t="s">
        <v>200</v>
      </c>
      <c r="E24" s="245" t="s">
        <v>200</v>
      </c>
      <c r="F24" s="245"/>
      <c r="G24" s="250">
        <v>1724</v>
      </c>
      <c r="H24" s="247"/>
      <c r="I24" s="250">
        <v>1724</v>
      </c>
      <c r="J24" s="247"/>
      <c r="K24" s="246">
        <v>72.8</v>
      </c>
      <c r="L24" s="247"/>
      <c r="M24" s="250">
        <v>1796.8</v>
      </c>
    </row>
    <row r="25" spans="1:15" ht="15.75" customHeight="1" thickBot="1">
      <c r="A25" s="252" t="s">
        <v>17</v>
      </c>
      <c r="B25" s="253" t="s">
        <v>200</v>
      </c>
      <c r="C25" s="262" t="s">
        <v>200</v>
      </c>
      <c r="D25" s="262" t="s">
        <v>200</v>
      </c>
      <c r="E25" s="254">
        <v>-1.7</v>
      </c>
      <c r="F25" s="253"/>
      <c r="G25" s="254">
        <v>-21.6</v>
      </c>
      <c r="H25" s="255"/>
      <c r="I25" s="254">
        <v>-23.3</v>
      </c>
      <c r="J25" s="254"/>
      <c r="K25" s="254">
        <v>-5.6</v>
      </c>
      <c r="L25" s="254"/>
      <c r="M25" s="254">
        <v>-28.9</v>
      </c>
    </row>
    <row r="26" spans="1:15" ht="15.75" customHeight="1">
      <c r="A26" s="196" t="s">
        <v>11</v>
      </c>
      <c r="B26" s="257" t="s">
        <v>200</v>
      </c>
      <c r="C26" s="263" t="s">
        <v>200</v>
      </c>
      <c r="D26" s="263" t="s">
        <v>200</v>
      </c>
      <c r="E26" s="153">
        <v>-1.7</v>
      </c>
      <c r="F26" s="153"/>
      <c r="G26" s="153">
        <v>1702.4</v>
      </c>
      <c r="H26" s="241"/>
      <c r="I26" s="153">
        <v>1700.7</v>
      </c>
      <c r="J26" s="241"/>
      <c r="K26" s="153">
        <v>67.3</v>
      </c>
      <c r="L26" s="241"/>
      <c r="M26" s="153">
        <v>1767.9</v>
      </c>
    </row>
    <row r="27" spans="1:15" ht="15.75" customHeight="1">
      <c r="A27" s="248"/>
      <c r="B27" s="245"/>
      <c r="C27" s="170"/>
      <c r="D27" s="170"/>
      <c r="E27" s="245"/>
      <c r="F27" s="245"/>
      <c r="G27" s="245"/>
      <c r="H27" s="247"/>
      <c r="I27" s="170"/>
      <c r="J27" s="247"/>
      <c r="K27" s="246"/>
      <c r="L27" s="247"/>
      <c r="M27" s="246"/>
    </row>
    <row r="28" spans="1:15" ht="15.75" customHeight="1">
      <c r="A28" s="248" t="s">
        <v>12</v>
      </c>
      <c r="B28" s="264" t="s">
        <v>200</v>
      </c>
      <c r="C28" s="160" t="s">
        <v>200</v>
      </c>
      <c r="D28" s="160" t="s">
        <v>200</v>
      </c>
      <c r="E28" s="160">
        <v>-0.3</v>
      </c>
      <c r="F28" s="160"/>
      <c r="G28" s="160">
        <v>1.2</v>
      </c>
      <c r="H28" s="265"/>
      <c r="I28" s="160">
        <v>0.9</v>
      </c>
      <c r="J28" s="265"/>
      <c r="K28" s="160">
        <v>0.2</v>
      </c>
      <c r="L28" s="265"/>
      <c r="M28" s="160">
        <v>1.1000000000000001</v>
      </c>
    </row>
    <row r="29" spans="1:15" s="17" customFormat="1" ht="16.5" customHeight="1">
      <c r="A29" s="248" t="s">
        <v>13</v>
      </c>
      <c r="B29" s="264" t="s">
        <v>200</v>
      </c>
      <c r="C29" s="160">
        <v>11.9</v>
      </c>
      <c r="D29" s="160">
        <v>9.3000000000000007</v>
      </c>
      <c r="E29" s="160" t="s">
        <v>200</v>
      </c>
      <c r="F29" s="160"/>
      <c r="G29" s="160" t="s">
        <v>200</v>
      </c>
      <c r="H29" s="265"/>
      <c r="I29" s="160">
        <v>21.3</v>
      </c>
      <c r="J29" s="265"/>
      <c r="K29" s="160" t="s">
        <v>200</v>
      </c>
      <c r="L29" s="265"/>
      <c r="M29" s="160">
        <v>21.3</v>
      </c>
      <c r="N29" s="1"/>
      <c r="O29" s="1"/>
    </row>
    <row r="30" spans="1:15" s="17" customFormat="1" ht="16.5" customHeight="1">
      <c r="A30" s="248" t="s">
        <v>18</v>
      </c>
      <c r="B30" s="264" t="s">
        <v>200</v>
      </c>
      <c r="C30" s="160" t="s">
        <v>200</v>
      </c>
      <c r="D30" s="160" t="s">
        <v>200</v>
      </c>
      <c r="E30" s="160">
        <v>14.4</v>
      </c>
      <c r="F30" s="160"/>
      <c r="G30" s="160">
        <v>-25.3</v>
      </c>
      <c r="H30" s="265"/>
      <c r="I30" s="160">
        <v>-10.9</v>
      </c>
      <c r="J30" s="265"/>
      <c r="K30" s="160">
        <v>0.8</v>
      </c>
      <c r="L30" s="265"/>
      <c r="M30" s="160">
        <v>-10.1</v>
      </c>
      <c r="N30" s="1"/>
      <c r="O30" s="1"/>
    </row>
    <row r="31" spans="1:15" ht="15.75" customHeight="1">
      <c r="A31" s="248" t="s">
        <v>243</v>
      </c>
      <c r="B31" s="264" t="s">
        <v>200</v>
      </c>
      <c r="C31" s="160">
        <v>118.8</v>
      </c>
      <c r="D31" s="160">
        <v>89.2</v>
      </c>
      <c r="E31" s="160" t="s">
        <v>200</v>
      </c>
      <c r="F31" s="160"/>
      <c r="G31" s="160">
        <v>-68.8</v>
      </c>
      <c r="H31" s="265"/>
      <c r="I31" s="160">
        <v>139.19999999999999</v>
      </c>
      <c r="J31" s="265"/>
      <c r="K31" s="160">
        <v>-198.8</v>
      </c>
      <c r="L31" s="265"/>
      <c r="M31" s="160">
        <v>-59.6</v>
      </c>
    </row>
    <row r="32" spans="1:15" ht="15.75" customHeight="1">
      <c r="A32" s="248" t="s">
        <v>15</v>
      </c>
      <c r="B32" s="245" t="s">
        <v>200</v>
      </c>
      <c r="C32" s="160" t="s">
        <v>200</v>
      </c>
      <c r="D32" s="160" t="s">
        <v>200</v>
      </c>
      <c r="E32" s="160" t="s">
        <v>200</v>
      </c>
      <c r="F32" s="160"/>
      <c r="G32" s="160">
        <v>-661.5</v>
      </c>
      <c r="H32" s="265"/>
      <c r="I32" s="160">
        <v>-661.5</v>
      </c>
      <c r="J32" s="265"/>
      <c r="K32" s="160">
        <v>-19.899999999999999</v>
      </c>
      <c r="L32" s="265"/>
      <c r="M32" s="160">
        <v>-681.3</v>
      </c>
    </row>
    <row r="33" spans="1:14" ht="15.75" customHeight="1" thickBot="1">
      <c r="A33" s="200" t="s">
        <v>16</v>
      </c>
      <c r="B33" s="253" t="s">
        <v>200</v>
      </c>
      <c r="C33" s="164">
        <v>130.80000000000001</v>
      </c>
      <c r="D33" s="164">
        <v>98.6</v>
      </c>
      <c r="E33" s="164">
        <v>14.1</v>
      </c>
      <c r="F33" s="164"/>
      <c r="G33" s="164">
        <v>-754.4</v>
      </c>
      <c r="H33" s="266"/>
      <c r="I33" s="164">
        <v>-511</v>
      </c>
      <c r="J33" s="164"/>
      <c r="K33" s="164">
        <v>-217.6</v>
      </c>
      <c r="L33" s="164"/>
      <c r="M33" s="164">
        <v>-728.6</v>
      </c>
    </row>
    <row r="34" spans="1:14" ht="15.75" customHeight="1">
      <c r="A34" s="196" t="s">
        <v>244</v>
      </c>
      <c r="B34" s="174">
        <v>190</v>
      </c>
      <c r="C34" s="178">
        <v>1501.6</v>
      </c>
      <c r="D34" s="178">
        <v>-351</v>
      </c>
      <c r="E34" s="178">
        <v>428.9</v>
      </c>
      <c r="F34" s="178"/>
      <c r="G34" s="178">
        <v>7892</v>
      </c>
      <c r="H34" s="178"/>
      <c r="I34" s="178">
        <v>9661.5</v>
      </c>
      <c r="J34" s="178"/>
      <c r="K34" s="267">
        <v>438.7</v>
      </c>
      <c r="L34" s="267"/>
      <c r="M34" s="178">
        <v>10100.200000000001</v>
      </c>
      <c r="N34" s="81"/>
    </row>
    <row r="35" spans="1:14" ht="15.75" customHeight="1">
      <c r="E35" s="90"/>
      <c r="G35" s="90"/>
      <c r="I35" s="90"/>
      <c r="K35" s="90"/>
    </row>
    <row r="36" spans="1:14" ht="15.75" customHeight="1">
      <c r="A36" s="268" t="s">
        <v>277</v>
      </c>
      <c r="D36" s="25"/>
    </row>
    <row r="48" spans="1:14" ht="15.75" customHeight="1">
      <c r="A48" s="24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3C15C-FC55-4044-A64F-2AA6633815BF}">
  <sheetPr codeName="Sheet7">
    <pageSetUpPr fitToPage="1"/>
  </sheetPr>
  <dimension ref="A1:L23"/>
  <sheetViews>
    <sheetView showGridLines="0" zoomScaleNormal="100" zoomScaleSheetLayoutView="100" workbookViewId="0">
      <selection activeCell="G39" sqref="G39"/>
    </sheetView>
  </sheetViews>
  <sheetFormatPr defaultRowHeight="12.75"/>
  <cols>
    <col min="1" max="1" width="56.7109375" style="1" bestFit="1" customWidth="1"/>
    <col min="2" max="7" width="13.28515625" style="3" customWidth="1"/>
    <col min="8" max="11" width="13.28515625" style="1" customWidth="1"/>
    <col min="12" max="248" width="11.42578125" style="1" customWidth="1"/>
    <col min="249" max="249" width="50" style="1" customWidth="1"/>
    <col min="250" max="256" width="12.7109375" style="1" customWidth="1"/>
    <col min="257" max="258" width="12.5703125" style="1" customWidth="1"/>
    <col min="259" max="259" width="12.85546875" style="1" customWidth="1"/>
    <col min="260" max="262" width="12.5703125" style="1" customWidth="1"/>
    <col min="263" max="266" width="12.7109375" style="1" customWidth="1"/>
    <col min="267" max="267" width="12.5703125" style="1" customWidth="1"/>
    <col min="268" max="504" width="11.42578125" style="1" customWidth="1"/>
    <col min="505" max="505" width="50" style="1" customWidth="1"/>
    <col min="506" max="512" width="12.7109375" style="1" customWidth="1"/>
    <col min="513" max="514" width="12.5703125" style="1" customWidth="1"/>
    <col min="515" max="515" width="12.85546875" style="1" customWidth="1"/>
    <col min="516" max="518" width="12.5703125" style="1" customWidth="1"/>
    <col min="519" max="522" width="12.7109375" style="1" customWidth="1"/>
    <col min="523" max="523" width="12.5703125" style="1" customWidth="1"/>
    <col min="524" max="760" width="11.42578125" style="1" customWidth="1"/>
    <col min="761" max="761" width="50" style="1" customWidth="1"/>
    <col min="762" max="768" width="12.7109375" style="1" customWidth="1"/>
    <col min="769" max="770" width="12.5703125" style="1" customWidth="1"/>
    <col min="771" max="771" width="12.85546875" style="1" customWidth="1"/>
    <col min="772" max="774" width="12.5703125" style="1" customWidth="1"/>
    <col min="775" max="778" width="12.7109375" style="1" customWidth="1"/>
    <col min="779" max="779" width="12.5703125" style="1" customWidth="1"/>
    <col min="780" max="1016" width="11.42578125" style="1" customWidth="1"/>
    <col min="1017" max="1017" width="50" style="1" customWidth="1"/>
    <col min="1018" max="1024" width="12.7109375" style="1" customWidth="1"/>
    <col min="1025" max="1026" width="12.5703125" style="1" customWidth="1"/>
    <col min="1027" max="1027" width="12.85546875" style="1" customWidth="1"/>
    <col min="1028" max="1030" width="12.5703125" style="1" customWidth="1"/>
    <col min="1031" max="1034" width="12.7109375" style="1" customWidth="1"/>
    <col min="1035" max="1035" width="12.5703125" style="1" customWidth="1"/>
    <col min="1036" max="1272" width="11.42578125" style="1" customWidth="1"/>
    <col min="1273" max="1273" width="50" style="1" customWidth="1"/>
    <col min="1274" max="1280" width="12.7109375" style="1" customWidth="1"/>
    <col min="1281" max="1282" width="12.5703125" style="1" customWidth="1"/>
    <col min="1283" max="1283" width="12.85546875" style="1" customWidth="1"/>
    <col min="1284" max="1286" width="12.5703125" style="1" customWidth="1"/>
    <col min="1287" max="1290" width="12.7109375" style="1" customWidth="1"/>
    <col min="1291" max="1291" width="12.5703125" style="1" customWidth="1"/>
    <col min="1292" max="1528" width="11.42578125" style="1" customWidth="1"/>
    <col min="1529" max="1529" width="50" style="1" customWidth="1"/>
    <col min="1530" max="1536" width="12.7109375" style="1" customWidth="1"/>
    <col min="1537" max="1538" width="12.5703125" style="1" customWidth="1"/>
    <col min="1539" max="1539" width="12.85546875" style="1" customWidth="1"/>
    <col min="1540" max="1542" width="12.5703125" style="1" customWidth="1"/>
    <col min="1543" max="1546" width="12.7109375" style="1" customWidth="1"/>
    <col min="1547" max="1547" width="12.5703125" style="1" customWidth="1"/>
    <col min="1548" max="1784" width="11.42578125" style="1" customWidth="1"/>
    <col min="1785" max="1785" width="50" style="1" customWidth="1"/>
    <col min="1786" max="1792" width="12.7109375" style="1" customWidth="1"/>
    <col min="1793" max="1794" width="12.5703125" style="1" customWidth="1"/>
    <col min="1795" max="1795" width="12.85546875" style="1" customWidth="1"/>
    <col min="1796" max="1798" width="12.5703125" style="1" customWidth="1"/>
    <col min="1799" max="1802" width="12.7109375" style="1" customWidth="1"/>
    <col min="1803" max="1803" width="12.5703125" style="1" customWidth="1"/>
    <col min="1804" max="2040" width="11.42578125" style="1" customWidth="1"/>
    <col min="2041" max="2041" width="50" style="1" customWidth="1"/>
    <col min="2042" max="2048" width="12.7109375" style="1" customWidth="1"/>
    <col min="2049" max="2050" width="12.5703125" style="1" customWidth="1"/>
    <col min="2051" max="2051" width="12.85546875" style="1" customWidth="1"/>
    <col min="2052" max="2054" width="12.5703125" style="1" customWidth="1"/>
    <col min="2055" max="2058" width="12.7109375" style="1" customWidth="1"/>
    <col min="2059" max="2059" width="12.5703125" style="1" customWidth="1"/>
    <col min="2060" max="2296" width="11.42578125" style="1" customWidth="1"/>
    <col min="2297" max="2297" width="50" style="1" customWidth="1"/>
    <col min="2298" max="2304" width="12.7109375" style="1" customWidth="1"/>
    <col min="2305" max="2306" width="12.5703125" style="1" customWidth="1"/>
    <col min="2307" max="2307" width="12.85546875" style="1" customWidth="1"/>
    <col min="2308" max="2310" width="12.5703125" style="1" customWidth="1"/>
    <col min="2311" max="2314" width="12.7109375" style="1" customWidth="1"/>
    <col min="2315" max="2315" width="12.5703125" style="1" customWidth="1"/>
    <col min="2316" max="2552" width="11.42578125" style="1" customWidth="1"/>
    <col min="2553" max="2553" width="50" style="1" customWidth="1"/>
    <col min="2554" max="2560" width="12.7109375" style="1" customWidth="1"/>
    <col min="2561" max="2562" width="12.5703125" style="1" customWidth="1"/>
    <col min="2563" max="2563" width="12.85546875" style="1" customWidth="1"/>
    <col min="2564" max="2566" width="12.5703125" style="1" customWidth="1"/>
    <col min="2567" max="2570" width="12.7109375" style="1" customWidth="1"/>
    <col min="2571" max="2571" width="12.5703125" style="1" customWidth="1"/>
    <col min="2572" max="2808" width="11.42578125" style="1" customWidth="1"/>
    <col min="2809" max="2809" width="50" style="1" customWidth="1"/>
    <col min="2810" max="2816" width="12.7109375" style="1" customWidth="1"/>
    <col min="2817" max="2818" width="12.5703125" style="1" customWidth="1"/>
    <col min="2819" max="2819" width="12.85546875" style="1" customWidth="1"/>
    <col min="2820" max="2822" width="12.5703125" style="1" customWidth="1"/>
    <col min="2823" max="2826" width="12.7109375" style="1" customWidth="1"/>
    <col min="2827" max="2827" width="12.5703125" style="1" customWidth="1"/>
    <col min="2828" max="3064" width="11.42578125" style="1" customWidth="1"/>
    <col min="3065" max="3065" width="50" style="1" customWidth="1"/>
    <col min="3066" max="3072" width="12.7109375" style="1" customWidth="1"/>
    <col min="3073" max="3074" width="12.5703125" style="1" customWidth="1"/>
    <col min="3075" max="3075" width="12.85546875" style="1" customWidth="1"/>
    <col min="3076" max="3078" width="12.5703125" style="1" customWidth="1"/>
    <col min="3079" max="3082" width="12.7109375" style="1" customWidth="1"/>
    <col min="3083" max="3083" width="12.5703125" style="1" customWidth="1"/>
    <col min="3084" max="3320" width="11.42578125" style="1" customWidth="1"/>
    <col min="3321" max="3321" width="50" style="1" customWidth="1"/>
    <col min="3322" max="3328" width="12.7109375" style="1" customWidth="1"/>
    <col min="3329" max="3330" width="12.5703125" style="1" customWidth="1"/>
    <col min="3331" max="3331" width="12.85546875" style="1" customWidth="1"/>
    <col min="3332" max="3334" width="12.5703125" style="1" customWidth="1"/>
    <col min="3335" max="3338" width="12.7109375" style="1" customWidth="1"/>
    <col min="3339" max="3339" width="12.5703125" style="1" customWidth="1"/>
    <col min="3340" max="3576" width="11.42578125" style="1" customWidth="1"/>
    <col min="3577" max="3577" width="50" style="1" customWidth="1"/>
    <col min="3578" max="3584" width="12.7109375" style="1" customWidth="1"/>
    <col min="3585" max="3586" width="12.5703125" style="1" customWidth="1"/>
    <col min="3587" max="3587" width="12.85546875" style="1" customWidth="1"/>
    <col min="3588" max="3590" width="12.5703125" style="1" customWidth="1"/>
    <col min="3591" max="3594" width="12.7109375" style="1" customWidth="1"/>
    <col min="3595" max="3595" width="12.5703125" style="1" customWidth="1"/>
    <col min="3596" max="3832" width="11.42578125" style="1" customWidth="1"/>
    <col min="3833" max="3833" width="50" style="1" customWidth="1"/>
    <col min="3834" max="3840" width="12.7109375" style="1" customWidth="1"/>
    <col min="3841" max="3842" width="12.5703125" style="1" customWidth="1"/>
    <col min="3843" max="3843" width="12.85546875" style="1" customWidth="1"/>
    <col min="3844" max="3846" width="12.5703125" style="1" customWidth="1"/>
    <col min="3847" max="3850" width="12.7109375" style="1" customWidth="1"/>
    <col min="3851" max="3851" width="12.5703125" style="1" customWidth="1"/>
    <col min="3852" max="4088" width="11.42578125" style="1" customWidth="1"/>
    <col min="4089" max="4089" width="50" style="1" customWidth="1"/>
    <col min="4090" max="4096" width="12.7109375" style="1" customWidth="1"/>
    <col min="4097" max="4098" width="12.5703125" style="1" customWidth="1"/>
    <col min="4099" max="4099" width="12.85546875" style="1" customWidth="1"/>
    <col min="4100" max="4102" width="12.5703125" style="1" customWidth="1"/>
    <col min="4103" max="4106" width="12.7109375" style="1" customWidth="1"/>
    <col min="4107" max="4107" width="12.5703125" style="1" customWidth="1"/>
    <col min="4108" max="4344" width="11.42578125" style="1" customWidth="1"/>
    <col min="4345" max="4345" width="50" style="1" customWidth="1"/>
    <col min="4346" max="4352" width="12.7109375" style="1" customWidth="1"/>
    <col min="4353" max="4354" width="12.5703125" style="1" customWidth="1"/>
    <col min="4355" max="4355" width="12.85546875" style="1" customWidth="1"/>
    <col min="4356" max="4358" width="12.5703125" style="1" customWidth="1"/>
    <col min="4359" max="4362" width="12.7109375" style="1" customWidth="1"/>
    <col min="4363" max="4363" width="12.5703125" style="1" customWidth="1"/>
    <col min="4364" max="4600" width="11.42578125" style="1" customWidth="1"/>
    <col min="4601" max="4601" width="50" style="1" customWidth="1"/>
    <col min="4602" max="4608" width="12.7109375" style="1" customWidth="1"/>
    <col min="4609" max="4610" width="12.5703125" style="1" customWidth="1"/>
    <col min="4611" max="4611" width="12.85546875" style="1" customWidth="1"/>
    <col min="4612" max="4614" width="12.5703125" style="1" customWidth="1"/>
    <col min="4615" max="4618" width="12.7109375" style="1" customWidth="1"/>
    <col min="4619" max="4619" width="12.5703125" style="1" customWidth="1"/>
    <col min="4620" max="4856" width="11.42578125" style="1" customWidth="1"/>
    <col min="4857" max="4857" width="50" style="1" customWidth="1"/>
    <col min="4858" max="4864" width="12.7109375" style="1" customWidth="1"/>
    <col min="4865" max="4866" width="12.5703125" style="1" customWidth="1"/>
    <col min="4867" max="4867" width="12.85546875" style="1" customWidth="1"/>
    <col min="4868" max="4870" width="12.5703125" style="1" customWidth="1"/>
    <col min="4871" max="4874" width="12.7109375" style="1" customWidth="1"/>
    <col min="4875" max="4875" width="12.5703125" style="1" customWidth="1"/>
    <col min="4876" max="5112" width="11.42578125" style="1" customWidth="1"/>
    <col min="5113" max="5113" width="50" style="1" customWidth="1"/>
    <col min="5114" max="5120" width="12.7109375" style="1" customWidth="1"/>
    <col min="5121" max="5122" width="12.5703125" style="1" customWidth="1"/>
    <col min="5123" max="5123" width="12.85546875" style="1" customWidth="1"/>
    <col min="5124" max="5126" width="12.5703125" style="1" customWidth="1"/>
    <col min="5127" max="5130" width="12.7109375" style="1" customWidth="1"/>
    <col min="5131" max="5131" width="12.5703125" style="1" customWidth="1"/>
    <col min="5132" max="5368" width="11.42578125" style="1" customWidth="1"/>
    <col min="5369" max="5369" width="50" style="1" customWidth="1"/>
    <col min="5370" max="5376" width="12.7109375" style="1" customWidth="1"/>
    <col min="5377" max="5378" width="12.5703125" style="1" customWidth="1"/>
    <col min="5379" max="5379" width="12.85546875" style="1" customWidth="1"/>
    <col min="5380" max="5382" width="12.5703125" style="1" customWidth="1"/>
    <col min="5383" max="5386" width="12.7109375" style="1" customWidth="1"/>
    <col min="5387" max="5387" width="12.5703125" style="1" customWidth="1"/>
    <col min="5388" max="5624" width="11.42578125" style="1" customWidth="1"/>
    <col min="5625" max="5625" width="50" style="1" customWidth="1"/>
    <col min="5626" max="5632" width="12.7109375" style="1" customWidth="1"/>
    <col min="5633" max="5634" width="12.5703125" style="1" customWidth="1"/>
    <col min="5635" max="5635" width="12.85546875" style="1" customWidth="1"/>
    <col min="5636" max="5638" width="12.5703125" style="1" customWidth="1"/>
    <col min="5639" max="5642" width="12.7109375" style="1" customWidth="1"/>
    <col min="5643" max="5643" width="12.5703125" style="1" customWidth="1"/>
    <col min="5644" max="5880" width="11.42578125" style="1" customWidth="1"/>
    <col min="5881" max="5881" width="50" style="1" customWidth="1"/>
    <col min="5882" max="5888" width="12.7109375" style="1" customWidth="1"/>
    <col min="5889" max="5890" width="12.5703125" style="1" customWidth="1"/>
    <col min="5891" max="5891" width="12.85546875" style="1" customWidth="1"/>
    <col min="5892" max="5894" width="12.5703125" style="1" customWidth="1"/>
    <col min="5895" max="5898" width="12.7109375" style="1" customWidth="1"/>
    <col min="5899" max="5899" width="12.5703125" style="1" customWidth="1"/>
    <col min="5900" max="6136" width="11.42578125" style="1" customWidth="1"/>
    <col min="6137" max="6137" width="50" style="1" customWidth="1"/>
    <col min="6138" max="6144" width="12.7109375" style="1" customWidth="1"/>
    <col min="6145" max="6146" width="12.5703125" style="1" customWidth="1"/>
    <col min="6147" max="6147" width="12.85546875" style="1" customWidth="1"/>
    <col min="6148" max="6150" width="12.5703125" style="1" customWidth="1"/>
    <col min="6151" max="6154" width="12.7109375" style="1" customWidth="1"/>
    <col min="6155" max="6155" width="12.5703125" style="1" customWidth="1"/>
    <col min="6156" max="6392" width="11.42578125" style="1" customWidth="1"/>
    <col min="6393" max="6393" width="50" style="1" customWidth="1"/>
    <col min="6394" max="6400" width="12.7109375" style="1" customWidth="1"/>
    <col min="6401" max="6402" width="12.5703125" style="1" customWidth="1"/>
    <col min="6403" max="6403" width="12.85546875" style="1" customWidth="1"/>
    <col min="6404" max="6406" width="12.5703125" style="1" customWidth="1"/>
    <col min="6407" max="6410" width="12.7109375" style="1" customWidth="1"/>
    <col min="6411" max="6411" width="12.5703125" style="1" customWidth="1"/>
    <col min="6412" max="6648" width="11.42578125" style="1" customWidth="1"/>
    <col min="6649" max="6649" width="50" style="1" customWidth="1"/>
    <col min="6650" max="6656" width="12.7109375" style="1" customWidth="1"/>
    <col min="6657" max="6658" width="12.5703125" style="1" customWidth="1"/>
    <col min="6659" max="6659" width="12.85546875" style="1" customWidth="1"/>
    <col min="6660" max="6662" width="12.5703125" style="1" customWidth="1"/>
    <col min="6663" max="6666" width="12.7109375" style="1" customWidth="1"/>
    <col min="6667" max="6667" width="12.5703125" style="1" customWidth="1"/>
    <col min="6668" max="6904" width="11.42578125" style="1" customWidth="1"/>
    <col min="6905" max="6905" width="50" style="1" customWidth="1"/>
    <col min="6906" max="6912" width="12.7109375" style="1" customWidth="1"/>
    <col min="6913" max="6914" width="12.5703125" style="1" customWidth="1"/>
    <col min="6915" max="6915" width="12.85546875" style="1" customWidth="1"/>
    <col min="6916" max="6918" width="12.5703125" style="1" customWidth="1"/>
    <col min="6919" max="6922" width="12.7109375" style="1" customWidth="1"/>
    <col min="6923" max="6923" width="12.5703125" style="1" customWidth="1"/>
    <col min="6924" max="7160" width="11.42578125" style="1" customWidth="1"/>
    <col min="7161" max="7161" width="50" style="1" customWidth="1"/>
    <col min="7162" max="7168" width="12.7109375" style="1" customWidth="1"/>
    <col min="7169" max="7170" width="12.5703125" style="1" customWidth="1"/>
    <col min="7171" max="7171" width="12.85546875" style="1" customWidth="1"/>
    <col min="7172" max="7174" width="12.5703125" style="1" customWidth="1"/>
    <col min="7175" max="7178" width="12.7109375" style="1" customWidth="1"/>
    <col min="7179" max="7179" width="12.5703125" style="1" customWidth="1"/>
    <col min="7180" max="7416" width="11.42578125" style="1" customWidth="1"/>
    <col min="7417" max="7417" width="50" style="1" customWidth="1"/>
    <col min="7418" max="7424" width="12.7109375" style="1" customWidth="1"/>
    <col min="7425" max="7426" width="12.5703125" style="1" customWidth="1"/>
    <col min="7427" max="7427" width="12.85546875" style="1" customWidth="1"/>
    <col min="7428" max="7430" width="12.5703125" style="1" customWidth="1"/>
    <col min="7431" max="7434" width="12.7109375" style="1" customWidth="1"/>
    <col min="7435" max="7435" width="12.5703125" style="1" customWidth="1"/>
    <col min="7436" max="7672" width="11.42578125" style="1" customWidth="1"/>
    <col min="7673" max="7673" width="50" style="1" customWidth="1"/>
    <col min="7674" max="7680" width="12.7109375" style="1" customWidth="1"/>
    <col min="7681" max="7682" width="12.5703125" style="1" customWidth="1"/>
    <col min="7683" max="7683" width="12.85546875" style="1" customWidth="1"/>
    <col min="7684" max="7686" width="12.5703125" style="1" customWidth="1"/>
    <col min="7687" max="7690" width="12.7109375" style="1" customWidth="1"/>
    <col min="7691" max="7691" width="12.5703125" style="1" customWidth="1"/>
    <col min="7692" max="7928" width="11.42578125" style="1" customWidth="1"/>
    <col min="7929" max="7929" width="50" style="1" customWidth="1"/>
    <col min="7930" max="7936" width="12.7109375" style="1" customWidth="1"/>
    <col min="7937" max="7938" width="12.5703125" style="1" customWidth="1"/>
    <col min="7939" max="7939" width="12.85546875" style="1" customWidth="1"/>
    <col min="7940" max="7942" width="12.5703125" style="1" customWidth="1"/>
    <col min="7943" max="7946" width="12.7109375" style="1" customWidth="1"/>
    <col min="7947" max="7947" width="12.5703125" style="1" customWidth="1"/>
    <col min="7948" max="8184" width="11.42578125" style="1" customWidth="1"/>
    <col min="8185" max="8185" width="50" style="1" customWidth="1"/>
    <col min="8186" max="8192" width="12.7109375" style="1" customWidth="1"/>
    <col min="8193" max="8194" width="12.5703125" style="1" customWidth="1"/>
    <col min="8195" max="8195" width="12.85546875" style="1" customWidth="1"/>
    <col min="8196" max="8198" width="12.5703125" style="1" customWidth="1"/>
    <col min="8199" max="8202" width="12.7109375" style="1" customWidth="1"/>
    <col min="8203" max="8203" width="12.5703125" style="1" customWidth="1"/>
    <col min="8204" max="8440" width="11.42578125" style="1" customWidth="1"/>
    <col min="8441" max="8441" width="50" style="1" customWidth="1"/>
    <col min="8442" max="8448" width="12.7109375" style="1" customWidth="1"/>
    <col min="8449" max="8450" width="12.5703125" style="1" customWidth="1"/>
    <col min="8451" max="8451" width="12.85546875" style="1" customWidth="1"/>
    <col min="8452" max="8454" width="12.5703125" style="1" customWidth="1"/>
    <col min="8455" max="8458" width="12.7109375" style="1" customWidth="1"/>
    <col min="8459" max="8459" width="12.5703125" style="1" customWidth="1"/>
    <col min="8460" max="8696" width="11.42578125" style="1" customWidth="1"/>
    <col min="8697" max="8697" width="50" style="1" customWidth="1"/>
    <col min="8698" max="8704" width="12.7109375" style="1" customWidth="1"/>
    <col min="8705" max="8706" width="12.5703125" style="1" customWidth="1"/>
    <col min="8707" max="8707" width="12.85546875" style="1" customWidth="1"/>
    <col min="8708" max="8710" width="12.5703125" style="1" customWidth="1"/>
    <col min="8711" max="8714" width="12.7109375" style="1" customWidth="1"/>
    <col min="8715" max="8715" width="12.5703125" style="1" customWidth="1"/>
    <col min="8716" max="8952" width="11.42578125" style="1" customWidth="1"/>
    <col min="8953" max="8953" width="50" style="1" customWidth="1"/>
    <col min="8954" max="8960" width="12.7109375" style="1" customWidth="1"/>
    <col min="8961" max="8962" width="12.5703125" style="1" customWidth="1"/>
    <col min="8963" max="8963" width="12.85546875" style="1" customWidth="1"/>
    <col min="8964" max="8966" width="12.5703125" style="1" customWidth="1"/>
    <col min="8967" max="8970" width="12.7109375" style="1" customWidth="1"/>
    <col min="8971" max="8971" width="12.5703125" style="1" customWidth="1"/>
    <col min="8972" max="9208" width="11.42578125" style="1" customWidth="1"/>
    <col min="9209" max="9209" width="50" style="1" customWidth="1"/>
    <col min="9210" max="9216" width="12.7109375" style="1" customWidth="1"/>
    <col min="9217" max="9218" width="12.5703125" style="1" customWidth="1"/>
    <col min="9219" max="9219" width="12.85546875" style="1" customWidth="1"/>
    <col min="9220" max="9222" width="12.5703125" style="1" customWidth="1"/>
    <col min="9223" max="9226" width="12.7109375" style="1" customWidth="1"/>
    <col min="9227" max="9227" width="12.5703125" style="1" customWidth="1"/>
    <col min="9228" max="9464" width="11.42578125" style="1" customWidth="1"/>
    <col min="9465" max="9465" width="50" style="1" customWidth="1"/>
    <col min="9466" max="9472" width="12.7109375" style="1" customWidth="1"/>
    <col min="9473" max="9474" width="12.5703125" style="1" customWidth="1"/>
    <col min="9475" max="9475" width="12.85546875" style="1" customWidth="1"/>
    <col min="9476" max="9478" width="12.5703125" style="1" customWidth="1"/>
    <col min="9479" max="9482" width="12.7109375" style="1" customWidth="1"/>
    <col min="9483" max="9483" width="12.5703125" style="1" customWidth="1"/>
    <col min="9484" max="9720" width="11.42578125" style="1" customWidth="1"/>
    <col min="9721" max="9721" width="50" style="1" customWidth="1"/>
    <col min="9722" max="9728" width="12.7109375" style="1" customWidth="1"/>
    <col min="9729" max="9730" width="12.5703125" style="1" customWidth="1"/>
    <col min="9731" max="9731" width="12.85546875" style="1" customWidth="1"/>
    <col min="9732" max="9734" width="12.5703125" style="1" customWidth="1"/>
    <col min="9735" max="9738" width="12.7109375" style="1" customWidth="1"/>
    <col min="9739" max="9739" width="12.5703125" style="1" customWidth="1"/>
    <col min="9740" max="9976" width="11.42578125" style="1" customWidth="1"/>
    <col min="9977" max="9977" width="50" style="1" customWidth="1"/>
    <col min="9978" max="9984" width="12.7109375" style="1" customWidth="1"/>
    <col min="9985" max="9986" width="12.5703125" style="1" customWidth="1"/>
    <col min="9987" max="9987" width="12.85546875" style="1" customWidth="1"/>
    <col min="9988" max="9990" width="12.5703125" style="1" customWidth="1"/>
    <col min="9991" max="9994" width="12.7109375" style="1" customWidth="1"/>
    <col min="9995" max="9995" width="12.5703125" style="1" customWidth="1"/>
    <col min="9996" max="10232" width="11.42578125" style="1" customWidth="1"/>
    <col min="10233" max="10233" width="50" style="1" customWidth="1"/>
    <col min="10234" max="10240" width="12.7109375" style="1" customWidth="1"/>
    <col min="10241" max="10242" width="12.5703125" style="1" customWidth="1"/>
    <col min="10243" max="10243" width="12.85546875" style="1" customWidth="1"/>
    <col min="10244" max="10246" width="12.5703125" style="1" customWidth="1"/>
    <col min="10247" max="10250" width="12.7109375" style="1" customWidth="1"/>
    <col min="10251" max="10251" width="12.5703125" style="1" customWidth="1"/>
    <col min="10252" max="10488" width="11.42578125" style="1" customWidth="1"/>
    <col min="10489" max="10489" width="50" style="1" customWidth="1"/>
    <col min="10490" max="10496" width="12.7109375" style="1" customWidth="1"/>
    <col min="10497" max="10498" width="12.5703125" style="1" customWidth="1"/>
    <col min="10499" max="10499" width="12.85546875" style="1" customWidth="1"/>
    <col min="10500" max="10502" width="12.5703125" style="1" customWidth="1"/>
    <col min="10503" max="10506" width="12.7109375" style="1" customWidth="1"/>
    <col min="10507" max="10507" width="12.5703125" style="1" customWidth="1"/>
    <col min="10508" max="10744" width="11.42578125" style="1" customWidth="1"/>
    <col min="10745" max="10745" width="50" style="1" customWidth="1"/>
    <col min="10746" max="10752" width="12.7109375" style="1" customWidth="1"/>
    <col min="10753" max="10754" width="12.5703125" style="1" customWidth="1"/>
    <col min="10755" max="10755" width="12.85546875" style="1" customWidth="1"/>
    <col min="10756" max="10758" width="12.5703125" style="1" customWidth="1"/>
    <col min="10759" max="10762" width="12.7109375" style="1" customWidth="1"/>
    <col min="10763" max="10763" width="12.5703125" style="1" customWidth="1"/>
    <col min="10764" max="11000" width="11.42578125" style="1" customWidth="1"/>
    <col min="11001" max="11001" width="50" style="1" customWidth="1"/>
    <col min="11002" max="11008" width="12.7109375" style="1" customWidth="1"/>
    <col min="11009" max="11010" width="12.5703125" style="1" customWidth="1"/>
    <col min="11011" max="11011" width="12.85546875" style="1" customWidth="1"/>
    <col min="11012" max="11014" width="12.5703125" style="1" customWidth="1"/>
    <col min="11015" max="11018" width="12.7109375" style="1" customWidth="1"/>
    <col min="11019" max="11019" width="12.5703125" style="1" customWidth="1"/>
    <col min="11020" max="11256" width="11.42578125" style="1" customWidth="1"/>
    <col min="11257" max="11257" width="50" style="1" customWidth="1"/>
    <col min="11258" max="11264" width="12.7109375" style="1" customWidth="1"/>
    <col min="11265" max="11266" width="12.5703125" style="1" customWidth="1"/>
    <col min="11267" max="11267" width="12.85546875" style="1" customWidth="1"/>
    <col min="11268" max="11270" width="12.5703125" style="1" customWidth="1"/>
    <col min="11271" max="11274" width="12.7109375" style="1" customWidth="1"/>
    <col min="11275" max="11275" width="12.5703125" style="1" customWidth="1"/>
    <col min="11276" max="11512" width="11.42578125" style="1" customWidth="1"/>
    <col min="11513" max="11513" width="50" style="1" customWidth="1"/>
    <col min="11514" max="11520" width="12.7109375" style="1" customWidth="1"/>
    <col min="11521" max="11522" width="12.5703125" style="1" customWidth="1"/>
    <col min="11523" max="11523" width="12.85546875" style="1" customWidth="1"/>
    <col min="11524" max="11526" width="12.5703125" style="1" customWidth="1"/>
    <col min="11527" max="11530" width="12.7109375" style="1" customWidth="1"/>
    <col min="11531" max="11531" width="12.5703125" style="1" customWidth="1"/>
    <col min="11532" max="11768" width="11.42578125" style="1" customWidth="1"/>
    <col min="11769" max="11769" width="50" style="1" customWidth="1"/>
    <col min="11770" max="11776" width="12.7109375" style="1" customWidth="1"/>
    <col min="11777" max="11778" width="12.5703125" style="1" customWidth="1"/>
    <col min="11779" max="11779" width="12.85546875" style="1" customWidth="1"/>
    <col min="11780" max="11782" width="12.5703125" style="1" customWidth="1"/>
    <col min="11783" max="11786" width="12.7109375" style="1" customWidth="1"/>
    <col min="11787" max="11787" width="12.5703125" style="1" customWidth="1"/>
    <col min="11788" max="12024" width="11.42578125" style="1" customWidth="1"/>
    <col min="12025" max="12025" width="50" style="1" customWidth="1"/>
    <col min="12026" max="12032" width="12.7109375" style="1" customWidth="1"/>
    <col min="12033" max="12034" width="12.5703125" style="1" customWidth="1"/>
    <col min="12035" max="12035" width="12.85546875" style="1" customWidth="1"/>
    <col min="12036" max="12038" width="12.5703125" style="1" customWidth="1"/>
    <col min="12039" max="12042" width="12.7109375" style="1" customWidth="1"/>
    <col min="12043" max="12043" width="12.5703125" style="1" customWidth="1"/>
    <col min="12044" max="12280" width="11.42578125" style="1" customWidth="1"/>
    <col min="12281" max="12281" width="50" style="1" customWidth="1"/>
    <col min="12282" max="12288" width="12.7109375" style="1" customWidth="1"/>
    <col min="12289" max="12290" width="12.5703125" style="1" customWidth="1"/>
    <col min="12291" max="12291" width="12.85546875" style="1" customWidth="1"/>
    <col min="12292" max="12294" width="12.5703125" style="1" customWidth="1"/>
    <col min="12295" max="12298" width="12.7109375" style="1" customWidth="1"/>
    <col min="12299" max="12299" width="12.5703125" style="1" customWidth="1"/>
    <col min="12300" max="12536" width="11.42578125" style="1" customWidth="1"/>
    <col min="12537" max="12537" width="50" style="1" customWidth="1"/>
    <col min="12538" max="12544" width="12.7109375" style="1" customWidth="1"/>
    <col min="12545" max="12546" width="12.5703125" style="1" customWidth="1"/>
    <col min="12547" max="12547" width="12.85546875" style="1" customWidth="1"/>
    <col min="12548" max="12550" width="12.5703125" style="1" customWidth="1"/>
    <col min="12551" max="12554" width="12.7109375" style="1" customWidth="1"/>
    <col min="12555" max="12555" width="12.5703125" style="1" customWidth="1"/>
    <col min="12556" max="12792" width="11.42578125" style="1" customWidth="1"/>
    <col min="12793" max="12793" width="50" style="1" customWidth="1"/>
    <col min="12794" max="12800" width="12.7109375" style="1" customWidth="1"/>
    <col min="12801" max="12802" width="12.5703125" style="1" customWidth="1"/>
    <col min="12803" max="12803" width="12.85546875" style="1" customWidth="1"/>
    <col min="12804" max="12806" width="12.5703125" style="1" customWidth="1"/>
    <col min="12807" max="12810" width="12.7109375" style="1" customWidth="1"/>
    <col min="12811" max="12811" width="12.5703125" style="1" customWidth="1"/>
    <col min="12812" max="13048" width="11.42578125" style="1" customWidth="1"/>
    <col min="13049" max="13049" width="50" style="1" customWidth="1"/>
    <col min="13050" max="13056" width="12.7109375" style="1" customWidth="1"/>
    <col min="13057" max="13058" width="12.5703125" style="1" customWidth="1"/>
    <col min="13059" max="13059" width="12.85546875" style="1" customWidth="1"/>
    <col min="13060" max="13062" width="12.5703125" style="1" customWidth="1"/>
    <col min="13063" max="13066" width="12.7109375" style="1" customWidth="1"/>
    <col min="13067" max="13067" width="12.5703125" style="1" customWidth="1"/>
    <col min="13068" max="13304" width="11.42578125" style="1" customWidth="1"/>
    <col min="13305" max="13305" width="50" style="1" customWidth="1"/>
    <col min="13306" max="13312" width="12.7109375" style="1" customWidth="1"/>
    <col min="13313" max="13314" width="12.5703125" style="1" customWidth="1"/>
    <col min="13315" max="13315" width="12.85546875" style="1" customWidth="1"/>
    <col min="13316" max="13318" width="12.5703125" style="1" customWidth="1"/>
    <col min="13319" max="13322" width="12.7109375" style="1" customWidth="1"/>
    <col min="13323" max="13323" width="12.5703125" style="1" customWidth="1"/>
    <col min="13324" max="13560" width="11.42578125" style="1" customWidth="1"/>
    <col min="13561" max="13561" width="50" style="1" customWidth="1"/>
    <col min="13562" max="13568" width="12.7109375" style="1" customWidth="1"/>
    <col min="13569" max="13570" width="12.5703125" style="1" customWidth="1"/>
    <col min="13571" max="13571" width="12.85546875" style="1" customWidth="1"/>
    <col min="13572" max="13574" width="12.5703125" style="1" customWidth="1"/>
    <col min="13575" max="13578" width="12.7109375" style="1" customWidth="1"/>
    <col min="13579" max="13579" width="12.5703125" style="1" customWidth="1"/>
    <col min="13580" max="13816" width="11.42578125" style="1" customWidth="1"/>
    <col min="13817" max="13817" width="50" style="1" customWidth="1"/>
    <col min="13818" max="13824" width="12.7109375" style="1" customWidth="1"/>
    <col min="13825" max="13826" width="12.5703125" style="1" customWidth="1"/>
    <col min="13827" max="13827" width="12.85546875" style="1" customWidth="1"/>
    <col min="13828" max="13830" width="12.5703125" style="1" customWidth="1"/>
    <col min="13831" max="13834" width="12.7109375" style="1" customWidth="1"/>
    <col min="13835" max="13835" width="12.5703125" style="1" customWidth="1"/>
    <col min="13836" max="14072" width="11.42578125" style="1" customWidth="1"/>
    <col min="14073" max="14073" width="50" style="1" customWidth="1"/>
    <col min="14074" max="14080" width="12.7109375" style="1" customWidth="1"/>
    <col min="14081" max="14082" width="12.5703125" style="1" customWidth="1"/>
    <col min="14083" max="14083" width="12.85546875" style="1" customWidth="1"/>
    <col min="14084" max="14086" width="12.5703125" style="1" customWidth="1"/>
    <col min="14087" max="14090" width="12.7109375" style="1" customWidth="1"/>
    <col min="14091" max="14091" width="12.5703125" style="1" customWidth="1"/>
    <col min="14092" max="14328" width="11.42578125" style="1" customWidth="1"/>
    <col min="14329" max="14329" width="50" style="1" customWidth="1"/>
    <col min="14330" max="14336" width="12.7109375" style="1" customWidth="1"/>
    <col min="14337" max="14338" width="12.5703125" style="1" customWidth="1"/>
    <col min="14339" max="14339" width="12.85546875" style="1" customWidth="1"/>
    <col min="14340" max="14342" width="12.5703125" style="1" customWidth="1"/>
    <col min="14343" max="14346" width="12.7109375" style="1" customWidth="1"/>
    <col min="14347" max="14347" width="12.5703125" style="1" customWidth="1"/>
    <col min="14348" max="14584" width="11.42578125" style="1" customWidth="1"/>
    <col min="14585" max="14585" width="50" style="1" customWidth="1"/>
    <col min="14586" max="14592" width="12.7109375" style="1" customWidth="1"/>
    <col min="14593" max="14594" width="12.5703125" style="1" customWidth="1"/>
    <col min="14595" max="14595" width="12.85546875" style="1" customWidth="1"/>
    <col min="14596" max="14598" width="12.5703125" style="1" customWidth="1"/>
    <col min="14599" max="14602" width="12.7109375" style="1" customWidth="1"/>
    <col min="14603" max="14603" width="12.5703125" style="1" customWidth="1"/>
    <col min="14604" max="14840" width="11.42578125" style="1" customWidth="1"/>
    <col min="14841" max="14841" width="50" style="1" customWidth="1"/>
    <col min="14842" max="14848" width="12.7109375" style="1" customWidth="1"/>
    <col min="14849" max="14850" width="12.5703125" style="1" customWidth="1"/>
    <col min="14851" max="14851" width="12.85546875" style="1" customWidth="1"/>
    <col min="14852" max="14854" width="12.5703125" style="1" customWidth="1"/>
    <col min="14855" max="14858" width="12.7109375" style="1" customWidth="1"/>
    <col min="14859" max="14859" width="12.5703125" style="1" customWidth="1"/>
    <col min="14860" max="15096" width="11.42578125" style="1" customWidth="1"/>
    <col min="15097" max="15097" width="50" style="1" customWidth="1"/>
    <col min="15098" max="15104" width="12.7109375" style="1" customWidth="1"/>
    <col min="15105" max="15106" width="12.5703125" style="1" customWidth="1"/>
    <col min="15107" max="15107" width="12.85546875" style="1" customWidth="1"/>
    <col min="15108" max="15110" width="12.5703125" style="1" customWidth="1"/>
    <col min="15111" max="15114" width="12.7109375" style="1" customWidth="1"/>
    <col min="15115" max="15115" width="12.5703125" style="1" customWidth="1"/>
    <col min="15116" max="15352" width="11.42578125" style="1" customWidth="1"/>
    <col min="15353" max="15353" width="50" style="1" customWidth="1"/>
    <col min="15354" max="15360" width="12.7109375" style="1" customWidth="1"/>
    <col min="15361" max="15362" width="12.5703125" style="1" customWidth="1"/>
    <col min="15363" max="15363" width="12.85546875" style="1" customWidth="1"/>
    <col min="15364" max="15366" width="12.5703125" style="1" customWidth="1"/>
    <col min="15367" max="15370" width="12.7109375" style="1" customWidth="1"/>
    <col min="15371" max="15371" width="12.5703125" style="1" customWidth="1"/>
    <col min="15372" max="15608" width="11.42578125" style="1" customWidth="1"/>
    <col min="15609" max="15609" width="50" style="1" customWidth="1"/>
    <col min="15610" max="15616" width="12.7109375" style="1" customWidth="1"/>
    <col min="15617" max="15618" width="12.5703125" style="1" customWidth="1"/>
    <col min="15619" max="15619" width="12.85546875" style="1" customWidth="1"/>
    <col min="15620" max="15622" width="12.5703125" style="1" customWidth="1"/>
    <col min="15623" max="15626" width="12.7109375" style="1" customWidth="1"/>
    <col min="15627" max="15627" width="12.5703125" style="1" customWidth="1"/>
    <col min="15628" max="15864" width="11.42578125" style="1" customWidth="1"/>
    <col min="15865" max="15865" width="50" style="1" customWidth="1"/>
    <col min="15866" max="15872" width="12.7109375" style="1" customWidth="1"/>
    <col min="15873" max="15874" width="12.5703125" style="1" customWidth="1"/>
    <col min="15875" max="15875" width="12.85546875" style="1" customWidth="1"/>
    <col min="15876" max="15878" width="12.5703125" style="1" customWidth="1"/>
    <col min="15879" max="15882" width="12.7109375" style="1" customWidth="1"/>
    <col min="15883" max="15883" width="12.5703125" style="1" customWidth="1"/>
    <col min="15884" max="16120" width="11.42578125" style="1" customWidth="1"/>
    <col min="16121" max="16121" width="50" style="1" customWidth="1"/>
    <col min="16122" max="16128" width="12.7109375" style="1" customWidth="1"/>
    <col min="16129" max="16130" width="12.5703125" style="1" customWidth="1"/>
    <col min="16131" max="16131" width="12.85546875" style="1" customWidth="1"/>
    <col min="16132" max="16134" width="12.5703125" style="1" customWidth="1"/>
    <col min="16135" max="16138" width="12.7109375" style="1" customWidth="1"/>
    <col min="16139" max="16139" width="12.5703125" style="1" customWidth="1"/>
    <col min="16140" max="16384" width="11.42578125" style="1" customWidth="1"/>
  </cols>
  <sheetData>
    <row r="1" spans="1:12" ht="85.5" customHeight="1">
      <c r="B1" s="47"/>
      <c r="C1" s="47"/>
      <c r="D1" s="47"/>
      <c r="E1" s="47"/>
      <c r="F1" s="47"/>
      <c r="G1" s="47"/>
      <c r="H1" s="47"/>
      <c r="I1" s="47"/>
      <c r="J1" s="47"/>
      <c r="K1" s="47"/>
      <c r="L1" s="3"/>
    </row>
    <row r="2" spans="1:12" s="7" customFormat="1" ht="25.5" customHeight="1">
      <c r="A2" s="184" t="s">
        <v>108</v>
      </c>
      <c r="B2" s="12"/>
      <c r="C2" s="12"/>
      <c r="D2" s="12"/>
      <c r="E2" s="12"/>
      <c r="F2" s="12"/>
      <c r="G2" s="12"/>
    </row>
    <row r="3" spans="1:12" s="14" customFormat="1" ht="39" customHeight="1">
      <c r="A3" s="48"/>
      <c r="B3" s="331" t="s">
        <v>264</v>
      </c>
      <c r="C3" s="332"/>
      <c r="D3" s="333" t="s">
        <v>203</v>
      </c>
      <c r="E3" s="333"/>
      <c r="F3" s="333" t="s">
        <v>204</v>
      </c>
      <c r="G3" s="333"/>
      <c r="H3" s="333" t="s">
        <v>205</v>
      </c>
      <c r="I3" s="333"/>
      <c r="J3" s="334" t="s">
        <v>198</v>
      </c>
      <c r="K3" s="334"/>
      <c r="L3" s="49"/>
    </row>
    <row r="4" spans="1:12" ht="15.75" customHeight="1" thickBot="1">
      <c r="A4" s="237"/>
      <c r="B4" s="98">
        <v>2023</v>
      </c>
      <c r="C4" s="197">
        <v>2022</v>
      </c>
      <c r="D4" s="98">
        <v>2023</v>
      </c>
      <c r="E4" s="197">
        <v>2022</v>
      </c>
      <c r="F4" s="98">
        <v>2023</v>
      </c>
      <c r="G4" s="197">
        <v>2022</v>
      </c>
      <c r="H4" s="98">
        <v>2023</v>
      </c>
      <c r="I4" s="197">
        <v>2022</v>
      </c>
      <c r="J4" s="98">
        <v>2023</v>
      </c>
      <c r="K4" s="197">
        <v>2022</v>
      </c>
      <c r="L4" s="37"/>
    </row>
    <row r="5" spans="1:12" s="17" customFormat="1" ht="15.75" customHeight="1" thickTop="1">
      <c r="A5" s="190" t="s">
        <v>101</v>
      </c>
      <c r="B5" s="274">
        <v>863.2</v>
      </c>
      <c r="C5" s="275">
        <v>651.70000000000005</v>
      </c>
      <c r="D5" s="274">
        <v>2262.8000000000002</v>
      </c>
      <c r="E5" s="275">
        <v>2187.1</v>
      </c>
      <c r="F5" s="274">
        <v>439.9</v>
      </c>
      <c r="G5" s="275">
        <v>375.9</v>
      </c>
      <c r="H5" s="274">
        <v>1510.7</v>
      </c>
      <c r="I5" s="275">
        <v>1122.9000000000001</v>
      </c>
      <c r="J5" s="274">
        <v>5076.6000000000004</v>
      </c>
      <c r="K5" s="275">
        <v>4337.6000000000004</v>
      </c>
      <c r="L5" s="50"/>
    </row>
    <row r="6" spans="1:12" ht="15.75" customHeight="1">
      <c r="A6" s="190" t="s">
        <v>102</v>
      </c>
      <c r="B6" s="276">
        <v>-581.1</v>
      </c>
      <c r="C6" s="277">
        <v>-383.2</v>
      </c>
      <c r="D6" s="274">
        <v>-914.6</v>
      </c>
      <c r="E6" s="275">
        <v>-876.3</v>
      </c>
      <c r="F6" s="274">
        <v>-209.8</v>
      </c>
      <c r="G6" s="275">
        <v>-171.5</v>
      </c>
      <c r="H6" s="274">
        <v>-412.8</v>
      </c>
      <c r="I6" s="275">
        <v>-391.2</v>
      </c>
      <c r="J6" s="274">
        <v>-2118.3000000000002</v>
      </c>
      <c r="K6" s="275">
        <v>-1822.2</v>
      </c>
      <c r="L6" s="50"/>
    </row>
    <row r="7" spans="1:12" ht="15.75" customHeight="1">
      <c r="A7" s="190" t="s">
        <v>31</v>
      </c>
      <c r="B7" s="276">
        <v>-6.1</v>
      </c>
      <c r="C7" s="277">
        <v>-7</v>
      </c>
      <c r="D7" s="274">
        <v>1.2</v>
      </c>
      <c r="E7" s="275">
        <v>20</v>
      </c>
      <c r="F7" s="274">
        <v>-3.4</v>
      </c>
      <c r="G7" s="275">
        <v>-0.6</v>
      </c>
      <c r="H7" s="274">
        <v>-5.7</v>
      </c>
      <c r="I7" s="275">
        <v>-2.2000000000000002</v>
      </c>
      <c r="J7" s="274">
        <v>-14</v>
      </c>
      <c r="K7" s="275">
        <v>10.199999999999999</v>
      </c>
      <c r="L7" s="50"/>
    </row>
    <row r="8" spans="1:12" ht="15.75" customHeight="1">
      <c r="A8" s="278" t="s">
        <v>265</v>
      </c>
      <c r="B8" s="279">
        <v>0</v>
      </c>
      <c r="C8" s="277">
        <v>0</v>
      </c>
      <c r="D8" s="274">
        <v>14.8</v>
      </c>
      <c r="E8" s="275">
        <v>10.1</v>
      </c>
      <c r="F8" s="274">
        <v>-4.5999999999999996</v>
      </c>
      <c r="G8" s="275">
        <v>-0.6</v>
      </c>
      <c r="H8" s="274">
        <v>-6.6</v>
      </c>
      <c r="I8" s="275">
        <v>-2.7</v>
      </c>
      <c r="J8" s="274">
        <v>3.6</v>
      </c>
      <c r="K8" s="275">
        <v>6.8</v>
      </c>
      <c r="L8" s="50"/>
    </row>
    <row r="9" spans="1:12" ht="15.75" customHeight="1">
      <c r="A9" s="190" t="s">
        <v>103</v>
      </c>
      <c r="B9" s="276">
        <v>276</v>
      </c>
      <c r="C9" s="277">
        <v>261.5</v>
      </c>
      <c r="D9" s="274">
        <v>1349.4</v>
      </c>
      <c r="E9" s="275">
        <v>1330.8</v>
      </c>
      <c r="F9" s="274">
        <v>226.7</v>
      </c>
      <c r="G9" s="275">
        <v>203.8</v>
      </c>
      <c r="H9" s="274">
        <v>1092.2</v>
      </c>
      <c r="I9" s="275">
        <v>729.5</v>
      </c>
      <c r="J9" s="274">
        <v>2944.3</v>
      </c>
      <c r="K9" s="275">
        <v>2525.6</v>
      </c>
      <c r="L9" s="50"/>
    </row>
    <row r="10" spans="1:12" ht="15.75" customHeight="1">
      <c r="A10" s="190" t="s">
        <v>104</v>
      </c>
      <c r="B10" s="279">
        <v>32</v>
      </c>
      <c r="C10" s="280">
        <v>40</v>
      </c>
      <c r="D10" s="281">
        <v>60</v>
      </c>
      <c r="E10" s="282">
        <v>61</v>
      </c>
      <c r="F10" s="281">
        <v>52</v>
      </c>
      <c r="G10" s="282">
        <v>54</v>
      </c>
      <c r="H10" s="281">
        <v>72</v>
      </c>
      <c r="I10" s="282">
        <v>65</v>
      </c>
      <c r="J10" s="281">
        <v>58</v>
      </c>
      <c r="K10" s="282">
        <v>58</v>
      </c>
      <c r="L10" s="50"/>
    </row>
    <row r="11" spans="1:12" s="17" customFormat="1" ht="15.75" customHeight="1">
      <c r="A11" s="190" t="s">
        <v>105</v>
      </c>
      <c r="B11" s="276">
        <v>-128.4</v>
      </c>
      <c r="C11" s="277">
        <v>-103.7</v>
      </c>
      <c r="D11" s="274">
        <v>-165.8</v>
      </c>
      <c r="E11" s="275">
        <v>-134.6</v>
      </c>
      <c r="F11" s="274">
        <v>-45.8</v>
      </c>
      <c r="G11" s="275">
        <v>-44</v>
      </c>
      <c r="H11" s="274">
        <v>-78.5</v>
      </c>
      <c r="I11" s="275">
        <v>-73.3</v>
      </c>
      <c r="J11" s="274">
        <v>-418.5</v>
      </c>
      <c r="K11" s="275">
        <v>-355.6</v>
      </c>
      <c r="L11" s="50"/>
    </row>
    <row r="12" spans="1:12" ht="15.75" customHeight="1">
      <c r="A12" s="190" t="s">
        <v>106</v>
      </c>
      <c r="B12" s="276">
        <v>147.6</v>
      </c>
      <c r="C12" s="277">
        <v>157.80000000000001</v>
      </c>
      <c r="D12" s="274">
        <v>1183.5999999999999</v>
      </c>
      <c r="E12" s="275">
        <v>1196.2</v>
      </c>
      <c r="F12" s="274">
        <v>180.9</v>
      </c>
      <c r="G12" s="275">
        <v>159.80000000000001</v>
      </c>
      <c r="H12" s="274">
        <v>1013.7</v>
      </c>
      <c r="I12" s="275">
        <v>656.2</v>
      </c>
      <c r="J12" s="274">
        <v>2525.8000000000002</v>
      </c>
      <c r="K12" s="275">
        <v>2170</v>
      </c>
      <c r="L12" s="50"/>
    </row>
    <row r="13" spans="1:12" ht="15.75" customHeight="1">
      <c r="A13" s="190" t="s">
        <v>109</v>
      </c>
      <c r="B13" s="276">
        <v>44.4</v>
      </c>
      <c r="C13" s="277">
        <v>35.1</v>
      </c>
      <c r="D13" s="274">
        <v>115.6</v>
      </c>
      <c r="E13" s="275">
        <v>159.1</v>
      </c>
      <c r="F13" s="274">
        <v>34.4</v>
      </c>
      <c r="G13" s="275">
        <v>38.1</v>
      </c>
      <c r="H13" s="274">
        <v>69.5</v>
      </c>
      <c r="I13" s="275">
        <v>91.2</v>
      </c>
      <c r="J13" s="274">
        <v>263.89999999999998</v>
      </c>
      <c r="K13" s="275">
        <v>323.5</v>
      </c>
      <c r="L13" s="50"/>
    </row>
    <row r="14" spans="1:12" ht="15.75" customHeight="1" thickBot="1">
      <c r="A14" s="200" t="s">
        <v>107</v>
      </c>
      <c r="B14" s="283">
        <v>6628</v>
      </c>
      <c r="C14" s="284">
        <v>3835</v>
      </c>
      <c r="D14" s="283">
        <v>4171</v>
      </c>
      <c r="E14" s="284">
        <v>3918</v>
      </c>
      <c r="F14" s="283">
        <v>1369</v>
      </c>
      <c r="G14" s="284">
        <v>1162</v>
      </c>
      <c r="H14" s="283">
        <v>2334</v>
      </c>
      <c r="I14" s="284">
        <v>2163</v>
      </c>
      <c r="J14" s="283">
        <v>14502</v>
      </c>
      <c r="K14" s="284">
        <v>11078</v>
      </c>
      <c r="L14" s="50"/>
    </row>
    <row r="15" spans="1:12" ht="15.75" customHeight="1">
      <c r="A15" s="48"/>
      <c r="B15" s="51"/>
      <c r="C15" s="51"/>
      <c r="D15" s="52"/>
      <c r="E15" s="53"/>
      <c r="F15" s="54"/>
      <c r="G15" s="51"/>
    </row>
    <row r="16" spans="1:12" ht="15.75" customHeight="1">
      <c r="A16" s="56" t="s">
        <v>110</v>
      </c>
      <c r="C16" s="46"/>
      <c r="D16" s="46"/>
      <c r="E16" s="55"/>
      <c r="F16" s="55"/>
      <c r="G16" s="55"/>
    </row>
    <row r="17" spans="1:7" ht="15">
      <c r="A17" s="44"/>
      <c r="B17" s="1"/>
      <c r="C17" s="1"/>
      <c r="D17" s="1"/>
      <c r="E17" s="1"/>
      <c r="F17" s="1"/>
      <c r="G17" s="1"/>
    </row>
    <row r="18" spans="1:7" ht="15">
      <c r="A18" s="44"/>
      <c r="B18" s="1"/>
      <c r="C18" s="1"/>
      <c r="D18" s="1"/>
      <c r="E18" s="1"/>
      <c r="F18" s="1"/>
      <c r="G18" s="1"/>
    </row>
    <row r="19" spans="1:7" ht="15">
      <c r="A19" s="44"/>
      <c r="B19" s="1"/>
      <c r="C19" s="1"/>
      <c r="D19" s="1"/>
      <c r="E19" s="1"/>
      <c r="F19" s="1"/>
      <c r="G19" s="1"/>
    </row>
    <row r="20" spans="1:7" ht="15">
      <c r="A20" s="44"/>
      <c r="B20" s="1"/>
      <c r="C20" s="1"/>
      <c r="D20" s="1"/>
      <c r="E20" s="1"/>
      <c r="F20" s="1"/>
      <c r="G20" s="1"/>
    </row>
    <row r="21" spans="1:7" ht="15">
      <c r="A21" s="44"/>
      <c r="B21" s="1"/>
      <c r="C21" s="1"/>
      <c r="D21" s="1"/>
      <c r="E21" s="1"/>
      <c r="F21" s="1"/>
      <c r="G21" s="1"/>
    </row>
    <row r="22" spans="1:7" ht="15">
      <c r="A22" s="44"/>
      <c r="B22" s="1"/>
      <c r="C22" s="1"/>
      <c r="D22" s="1"/>
      <c r="E22" s="1"/>
      <c r="F22" s="1"/>
      <c r="G22" s="1"/>
    </row>
    <row r="23" spans="1:7" ht="15">
      <c r="A23" s="44"/>
      <c r="B23" s="1"/>
      <c r="C23" s="1"/>
      <c r="D23" s="1"/>
      <c r="E23" s="1"/>
      <c r="F23" s="1"/>
      <c r="G23" s="1"/>
    </row>
  </sheetData>
  <mergeCells count="5">
    <mergeCell ref="B3:C3"/>
    <mergeCell ref="D3:E3"/>
    <mergeCell ref="F3:G3"/>
    <mergeCell ref="H3:I3"/>
    <mergeCell ref="J3:K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C5DA0-6843-44AA-A370-AF97570F6DCA}">
  <sheetPr codeName="Sheet6">
    <pageSetUpPr fitToPage="1"/>
  </sheetPr>
  <dimension ref="A1:I26"/>
  <sheetViews>
    <sheetView showGridLines="0" zoomScaleNormal="100" zoomScalePageLayoutView="80" workbookViewId="0">
      <selection activeCell="G39" sqref="G39"/>
    </sheetView>
  </sheetViews>
  <sheetFormatPr defaultRowHeight="12.75"/>
  <cols>
    <col min="1" max="1" width="38.28515625" style="1" customWidth="1"/>
    <col min="2" max="9" width="16" style="3" customWidth="1"/>
    <col min="10" max="256" width="11.42578125" style="1" customWidth="1"/>
    <col min="257" max="257" width="38.28515625" style="1" customWidth="1"/>
    <col min="258" max="265" width="16" style="1" customWidth="1"/>
    <col min="266" max="512" width="11.42578125" style="1" customWidth="1"/>
    <col min="513" max="513" width="38.28515625" style="1" customWidth="1"/>
    <col min="514" max="521" width="16" style="1" customWidth="1"/>
    <col min="522" max="768" width="11.42578125" style="1" customWidth="1"/>
    <col min="769" max="769" width="38.28515625" style="1" customWidth="1"/>
    <col min="770" max="777" width="16" style="1" customWidth="1"/>
    <col min="778" max="1024" width="11.42578125" style="1" customWidth="1"/>
    <col min="1025" max="1025" width="38.28515625" style="1" customWidth="1"/>
    <col min="1026" max="1033" width="16" style="1" customWidth="1"/>
    <col min="1034" max="1280" width="11.42578125" style="1" customWidth="1"/>
    <col min="1281" max="1281" width="38.28515625" style="1" customWidth="1"/>
    <col min="1282" max="1289" width="16" style="1" customWidth="1"/>
    <col min="1290" max="1536" width="11.42578125" style="1" customWidth="1"/>
    <col min="1537" max="1537" width="38.28515625" style="1" customWidth="1"/>
    <col min="1538" max="1545" width="16" style="1" customWidth="1"/>
    <col min="1546" max="1792" width="11.42578125" style="1" customWidth="1"/>
    <col min="1793" max="1793" width="38.28515625" style="1" customWidth="1"/>
    <col min="1794" max="1801" width="16" style="1" customWidth="1"/>
    <col min="1802" max="2048" width="11.42578125" style="1" customWidth="1"/>
    <col min="2049" max="2049" width="38.28515625" style="1" customWidth="1"/>
    <col min="2050" max="2057" width="16" style="1" customWidth="1"/>
    <col min="2058" max="2304" width="11.42578125" style="1" customWidth="1"/>
    <col min="2305" max="2305" width="38.28515625" style="1" customWidth="1"/>
    <col min="2306" max="2313" width="16" style="1" customWidth="1"/>
    <col min="2314" max="2560" width="11.42578125" style="1" customWidth="1"/>
    <col min="2561" max="2561" width="38.28515625" style="1" customWidth="1"/>
    <col min="2562" max="2569" width="16" style="1" customWidth="1"/>
    <col min="2570" max="2816" width="11.42578125" style="1" customWidth="1"/>
    <col min="2817" max="2817" width="38.28515625" style="1" customWidth="1"/>
    <col min="2818" max="2825" width="16" style="1" customWidth="1"/>
    <col min="2826" max="3072" width="11.42578125" style="1" customWidth="1"/>
    <col min="3073" max="3073" width="38.28515625" style="1" customWidth="1"/>
    <col min="3074" max="3081" width="16" style="1" customWidth="1"/>
    <col min="3082" max="3328" width="11.42578125" style="1" customWidth="1"/>
    <col min="3329" max="3329" width="38.28515625" style="1" customWidth="1"/>
    <col min="3330" max="3337" width="16" style="1" customWidth="1"/>
    <col min="3338" max="3584" width="11.42578125" style="1" customWidth="1"/>
    <col min="3585" max="3585" width="38.28515625" style="1" customWidth="1"/>
    <col min="3586" max="3593" width="16" style="1" customWidth="1"/>
    <col min="3594" max="3840" width="11.42578125" style="1" customWidth="1"/>
    <col min="3841" max="3841" width="38.28515625" style="1" customWidth="1"/>
    <col min="3842" max="3849" width="16" style="1" customWidth="1"/>
    <col min="3850" max="4096" width="11.42578125" style="1" customWidth="1"/>
    <col min="4097" max="4097" width="38.28515625" style="1" customWidth="1"/>
    <col min="4098" max="4105" width="16" style="1" customWidth="1"/>
    <col min="4106" max="4352" width="11.42578125" style="1" customWidth="1"/>
    <col min="4353" max="4353" width="38.28515625" style="1" customWidth="1"/>
    <col min="4354" max="4361" width="16" style="1" customWidth="1"/>
    <col min="4362" max="4608" width="11.42578125" style="1" customWidth="1"/>
    <col min="4609" max="4609" width="38.28515625" style="1" customWidth="1"/>
    <col min="4610" max="4617" width="16" style="1" customWidth="1"/>
    <col min="4618" max="4864" width="11.42578125" style="1" customWidth="1"/>
    <col min="4865" max="4865" width="38.28515625" style="1" customWidth="1"/>
    <col min="4866" max="4873" width="16" style="1" customWidth="1"/>
    <col min="4874" max="5120" width="11.42578125" style="1" customWidth="1"/>
    <col min="5121" max="5121" width="38.28515625" style="1" customWidth="1"/>
    <col min="5122" max="5129" width="16" style="1" customWidth="1"/>
    <col min="5130" max="5376" width="11.42578125" style="1" customWidth="1"/>
    <col min="5377" max="5377" width="38.28515625" style="1" customWidth="1"/>
    <col min="5378" max="5385" width="16" style="1" customWidth="1"/>
    <col min="5386" max="5632" width="11.42578125" style="1" customWidth="1"/>
    <col min="5633" max="5633" width="38.28515625" style="1" customWidth="1"/>
    <col min="5634" max="5641" width="16" style="1" customWidth="1"/>
    <col min="5642" max="5888" width="11.42578125" style="1" customWidth="1"/>
    <col min="5889" max="5889" width="38.28515625" style="1" customWidth="1"/>
    <col min="5890" max="5897" width="16" style="1" customWidth="1"/>
    <col min="5898" max="6144" width="11.42578125" style="1" customWidth="1"/>
    <col min="6145" max="6145" width="38.28515625" style="1" customWidth="1"/>
    <col min="6146" max="6153" width="16" style="1" customWidth="1"/>
    <col min="6154" max="6400" width="11.42578125" style="1" customWidth="1"/>
    <col min="6401" max="6401" width="38.28515625" style="1" customWidth="1"/>
    <col min="6402" max="6409" width="16" style="1" customWidth="1"/>
    <col min="6410" max="6656" width="11.42578125" style="1" customWidth="1"/>
    <col min="6657" max="6657" width="38.28515625" style="1" customWidth="1"/>
    <col min="6658" max="6665" width="16" style="1" customWidth="1"/>
    <col min="6666" max="6912" width="11.42578125" style="1" customWidth="1"/>
    <col min="6913" max="6913" width="38.28515625" style="1" customWidth="1"/>
    <col min="6914" max="6921" width="16" style="1" customWidth="1"/>
    <col min="6922" max="7168" width="11.42578125" style="1" customWidth="1"/>
    <col min="7169" max="7169" width="38.28515625" style="1" customWidth="1"/>
    <col min="7170" max="7177" width="16" style="1" customWidth="1"/>
    <col min="7178" max="7424" width="11.42578125" style="1" customWidth="1"/>
    <col min="7425" max="7425" width="38.28515625" style="1" customWidth="1"/>
    <col min="7426" max="7433" width="16" style="1" customWidth="1"/>
    <col min="7434" max="7680" width="11.42578125" style="1" customWidth="1"/>
    <col min="7681" max="7681" width="38.28515625" style="1" customWidth="1"/>
    <col min="7682" max="7689" width="16" style="1" customWidth="1"/>
    <col min="7690" max="7936" width="11.42578125" style="1" customWidth="1"/>
    <col min="7937" max="7937" width="38.28515625" style="1" customWidth="1"/>
    <col min="7938" max="7945" width="16" style="1" customWidth="1"/>
    <col min="7946" max="8192" width="11.42578125" style="1" customWidth="1"/>
    <col min="8193" max="8193" width="38.28515625" style="1" customWidth="1"/>
    <col min="8194" max="8201" width="16" style="1" customWidth="1"/>
    <col min="8202" max="8448" width="11.42578125" style="1" customWidth="1"/>
    <col min="8449" max="8449" width="38.28515625" style="1" customWidth="1"/>
    <col min="8450" max="8457" width="16" style="1" customWidth="1"/>
    <col min="8458" max="8704" width="11.42578125" style="1" customWidth="1"/>
    <col min="8705" max="8705" width="38.28515625" style="1" customWidth="1"/>
    <col min="8706" max="8713" width="16" style="1" customWidth="1"/>
    <col min="8714" max="8960" width="11.42578125" style="1" customWidth="1"/>
    <col min="8961" max="8961" width="38.28515625" style="1" customWidth="1"/>
    <col min="8962" max="8969" width="16" style="1" customWidth="1"/>
    <col min="8970" max="9216" width="11.42578125" style="1" customWidth="1"/>
    <col min="9217" max="9217" width="38.28515625" style="1" customWidth="1"/>
    <col min="9218" max="9225" width="16" style="1" customWidth="1"/>
    <col min="9226" max="9472" width="11.42578125" style="1" customWidth="1"/>
    <col min="9473" max="9473" width="38.28515625" style="1" customWidth="1"/>
    <col min="9474" max="9481" width="16" style="1" customWidth="1"/>
    <col min="9482" max="9728" width="11.42578125" style="1" customWidth="1"/>
    <col min="9729" max="9729" width="38.28515625" style="1" customWidth="1"/>
    <col min="9730" max="9737" width="16" style="1" customWidth="1"/>
    <col min="9738" max="9984" width="11.42578125" style="1" customWidth="1"/>
    <col min="9985" max="9985" width="38.28515625" style="1" customWidth="1"/>
    <col min="9986" max="9993" width="16" style="1" customWidth="1"/>
    <col min="9994" max="10240" width="11.42578125" style="1" customWidth="1"/>
    <col min="10241" max="10241" width="38.28515625" style="1" customWidth="1"/>
    <col min="10242" max="10249" width="16" style="1" customWidth="1"/>
    <col min="10250" max="10496" width="11.42578125" style="1" customWidth="1"/>
    <col min="10497" max="10497" width="38.28515625" style="1" customWidth="1"/>
    <col min="10498" max="10505" width="16" style="1" customWidth="1"/>
    <col min="10506" max="10752" width="11.42578125" style="1" customWidth="1"/>
    <col min="10753" max="10753" width="38.28515625" style="1" customWidth="1"/>
    <col min="10754" max="10761" width="16" style="1" customWidth="1"/>
    <col min="10762" max="11008" width="11.42578125" style="1" customWidth="1"/>
    <col min="11009" max="11009" width="38.28515625" style="1" customWidth="1"/>
    <col min="11010" max="11017" width="16" style="1" customWidth="1"/>
    <col min="11018" max="11264" width="11.42578125" style="1" customWidth="1"/>
    <col min="11265" max="11265" width="38.28515625" style="1" customWidth="1"/>
    <col min="11266" max="11273" width="16" style="1" customWidth="1"/>
    <col min="11274" max="11520" width="11.42578125" style="1" customWidth="1"/>
    <col min="11521" max="11521" width="38.28515625" style="1" customWidth="1"/>
    <col min="11522" max="11529" width="16" style="1" customWidth="1"/>
    <col min="11530" max="11776" width="11.42578125" style="1" customWidth="1"/>
    <col min="11777" max="11777" width="38.28515625" style="1" customWidth="1"/>
    <col min="11778" max="11785" width="16" style="1" customWidth="1"/>
    <col min="11786" max="12032" width="11.42578125" style="1" customWidth="1"/>
    <col min="12033" max="12033" width="38.28515625" style="1" customWidth="1"/>
    <col min="12034" max="12041" width="16" style="1" customWidth="1"/>
    <col min="12042" max="12288" width="11.42578125" style="1" customWidth="1"/>
    <col min="12289" max="12289" width="38.28515625" style="1" customWidth="1"/>
    <col min="12290" max="12297" width="16" style="1" customWidth="1"/>
    <col min="12298" max="12544" width="11.42578125" style="1" customWidth="1"/>
    <col min="12545" max="12545" width="38.28515625" style="1" customWidth="1"/>
    <col min="12546" max="12553" width="16" style="1" customWidth="1"/>
    <col min="12554" max="12800" width="11.42578125" style="1" customWidth="1"/>
    <col min="12801" max="12801" width="38.28515625" style="1" customWidth="1"/>
    <col min="12802" max="12809" width="16" style="1" customWidth="1"/>
    <col min="12810" max="13056" width="11.42578125" style="1" customWidth="1"/>
    <col min="13057" max="13057" width="38.28515625" style="1" customWidth="1"/>
    <col min="13058" max="13065" width="16" style="1" customWidth="1"/>
    <col min="13066" max="13312" width="11.42578125" style="1" customWidth="1"/>
    <col min="13313" max="13313" width="38.28515625" style="1" customWidth="1"/>
    <col min="13314" max="13321" width="16" style="1" customWidth="1"/>
    <col min="13322" max="13568" width="11.42578125" style="1" customWidth="1"/>
    <col min="13569" max="13569" width="38.28515625" style="1" customWidth="1"/>
    <col min="13570" max="13577" width="16" style="1" customWidth="1"/>
    <col min="13578" max="13824" width="11.42578125" style="1" customWidth="1"/>
    <col min="13825" max="13825" width="38.28515625" style="1" customWidth="1"/>
    <col min="13826" max="13833" width="16" style="1" customWidth="1"/>
    <col min="13834" max="14080" width="11.42578125" style="1" customWidth="1"/>
    <col min="14081" max="14081" width="38.28515625" style="1" customWidth="1"/>
    <col min="14082" max="14089" width="16" style="1" customWidth="1"/>
    <col min="14090" max="14336" width="11.42578125" style="1" customWidth="1"/>
    <col min="14337" max="14337" width="38.28515625" style="1" customWidth="1"/>
    <col min="14338" max="14345" width="16" style="1" customWidth="1"/>
    <col min="14346" max="14592" width="11.42578125" style="1" customWidth="1"/>
    <col min="14593" max="14593" width="38.28515625" style="1" customWidth="1"/>
    <col min="14594" max="14601" width="16" style="1" customWidth="1"/>
    <col min="14602" max="14848" width="11.42578125" style="1" customWidth="1"/>
    <col min="14849" max="14849" width="38.28515625" style="1" customWidth="1"/>
    <col min="14850" max="14857" width="16" style="1" customWidth="1"/>
    <col min="14858" max="15104" width="11.42578125" style="1" customWidth="1"/>
    <col min="15105" max="15105" width="38.28515625" style="1" customWidth="1"/>
    <col min="15106" max="15113" width="16" style="1" customWidth="1"/>
    <col min="15114" max="15360" width="11.42578125" style="1" customWidth="1"/>
    <col min="15361" max="15361" width="38.28515625" style="1" customWidth="1"/>
    <col min="15362" max="15369" width="16" style="1" customWidth="1"/>
    <col min="15370" max="15616" width="11.42578125" style="1" customWidth="1"/>
    <col min="15617" max="15617" width="38.28515625" style="1" customWidth="1"/>
    <col min="15618" max="15625" width="16" style="1" customWidth="1"/>
    <col min="15626" max="15872" width="11.42578125" style="1" customWidth="1"/>
    <col min="15873" max="15873" width="38.28515625" style="1" customWidth="1"/>
    <col min="15874" max="15881" width="16" style="1" customWidth="1"/>
    <col min="15882" max="16128" width="11.42578125" style="1" customWidth="1"/>
    <col min="16129" max="16129" width="38.28515625" style="1" customWidth="1"/>
    <col min="16130" max="16137" width="16" style="1" customWidth="1"/>
    <col min="16138" max="16384" width="11.42578125" style="1" customWidth="1"/>
  </cols>
  <sheetData>
    <row r="1" spans="1:9" ht="85.5" customHeight="1"/>
    <row r="2" spans="1:9" s="7" customFormat="1" ht="25.5" customHeight="1">
      <c r="A2" s="184" t="s">
        <v>165</v>
      </c>
      <c r="B2" s="6"/>
      <c r="C2" s="6"/>
      <c r="D2" s="6"/>
      <c r="E2" s="6"/>
      <c r="F2" s="6"/>
      <c r="G2" s="6"/>
      <c r="H2" s="6"/>
      <c r="I2" s="6"/>
    </row>
    <row r="3" spans="1:9" s="14" customFormat="1" ht="58.5" customHeight="1">
      <c r="A3" s="13"/>
      <c r="B3" s="335" t="s">
        <v>206</v>
      </c>
      <c r="C3" s="335"/>
      <c r="D3" s="335" t="s">
        <v>207</v>
      </c>
      <c r="E3" s="335"/>
      <c r="F3" s="336" t="s">
        <v>211</v>
      </c>
      <c r="G3" s="336"/>
      <c r="H3" s="335" t="s">
        <v>193</v>
      </c>
      <c r="I3" s="335"/>
    </row>
    <row r="4" spans="1:9" ht="15.75" customHeight="1">
      <c r="A4" s="44"/>
      <c r="B4" s="285"/>
      <c r="C4" s="285"/>
      <c r="D4" s="285"/>
      <c r="E4" s="285"/>
      <c r="F4" s="285"/>
      <c r="G4" s="285"/>
      <c r="H4" s="285"/>
      <c r="I4" s="285"/>
    </row>
    <row r="5" spans="1:9" ht="15.75" customHeight="1" thickBot="1">
      <c r="A5" s="237" t="s">
        <v>272</v>
      </c>
      <c r="B5" s="98">
        <v>2023</v>
      </c>
      <c r="C5" s="286">
        <v>2022</v>
      </c>
      <c r="D5" s="98">
        <v>2023</v>
      </c>
      <c r="E5" s="286">
        <v>2022</v>
      </c>
      <c r="F5" s="98">
        <v>2023</v>
      </c>
      <c r="G5" s="286">
        <v>2022</v>
      </c>
      <c r="H5" s="98">
        <v>2023</v>
      </c>
      <c r="I5" s="286">
        <v>2022</v>
      </c>
    </row>
    <row r="6" spans="1:9" ht="16.5" customHeight="1" thickTop="1">
      <c r="A6" s="190" t="s">
        <v>208</v>
      </c>
      <c r="B6" s="287">
        <v>2715.6</v>
      </c>
      <c r="C6" s="288">
        <v>2543.1999999999998</v>
      </c>
      <c r="D6" s="287">
        <v>211.7</v>
      </c>
      <c r="E6" s="288">
        <v>281.10000000000002</v>
      </c>
      <c r="F6" s="287">
        <v>4478.8</v>
      </c>
      <c r="G6" s="288">
        <v>4396.2</v>
      </c>
      <c r="H6" s="289">
        <v>6655</v>
      </c>
      <c r="I6" s="290">
        <v>5702</v>
      </c>
    </row>
    <row r="7" spans="1:9" ht="15.75" customHeight="1">
      <c r="A7" s="190" t="s">
        <v>209</v>
      </c>
      <c r="B7" s="287">
        <v>1466.9</v>
      </c>
      <c r="C7" s="288">
        <v>1315</v>
      </c>
      <c r="D7" s="287">
        <v>25.2</v>
      </c>
      <c r="E7" s="288">
        <v>8.6999999999999993</v>
      </c>
      <c r="F7" s="287">
        <v>5376.9</v>
      </c>
      <c r="G7" s="288">
        <v>1367.9</v>
      </c>
      <c r="H7" s="289">
        <v>3514</v>
      </c>
      <c r="I7" s="290">
        <v>1984</v>
      </c>
    </row>
    <row r="8" spans="1:9" ht="15.75" customHeight="1">
      <c r="A8" s="190" t="s">
        <v>194</v>
      </c>
      <c r="B8" s="287">
        <v>719.7</v>
      </c>
      <c r="C8" s="288">
        <v>640.29999999999995</v>
      </c>
      <c r="D8" s="287">
        <v>27</v>
      </c>
      <c r="E8" s="288">
        <v>32.799999999999997</v>
      </c>
      <c r="F8" s="287">
        <v>3307.3</v>
      </c>
      <c r="G8" s="288">
        <v>3552.5</v>
      </c>
      <c r="H8" s="289">
        <v>1552</v>
      </c>
      <c r="I8" s="290">
        <v>1273</v>
      </c>
    </row>
    <row r="9" spans="1:9" ht="16.5" customHeight="1" thickBot="1">
      <c r="A9" s="200" t="s">
        <v>195</v>
      </c>
      <c r="B9" s="291">
        <v>320.60000000000002</v>
      </c>
      <c r="C9" s="292">
        <v>290</v>
      </c>
      <c r="D9" s="291">
        <v>0</v>
      </c>
      <c r="E9" s="292">
        <v>0.9</v>
      </c>
      <c r="F9" s="291">
        <v>35.700000000000003</v>
      </c>
      <c r="G9" s="292">
        <v>36.1</v>
      </c>
      <c r="H9" s="293">
        <v>2781</v>
      </c>
      <c r="I9" s="294">
        <v>2119</v>
      </c>
    </row>
    <row r="10" spans="1:9" s="17" customFormat="1" ht="16.5" customHeight="1">
      <c r="A10" s="196" t="s">
        <v>196</v>
      </c>
      <c r="B10" s="295">
        <v>5222.8</v>
      </c>
      <c r="C10" s="296">
        <v>4788.5</v>
      </c>
      <c r="D10" s="295">
        <v>263.89999999999998</v>
      </c>
      <c r="E10" s="296">
        <v>323.5</v>
      </c>
      <c r="F10" s="295">
        <v>13198.7</v>
      </c>
      <c r="G10" s="296">
        <v>9352.7000000000007</v>
      </c>
      <c r="H10" s="297">
        <v>14502</v>
      </c>
      <c r="I10" s="298">
        <v>11078</v>
      </c>
    </row>
    <row r="11" spans="1:9" ht="16.5" customHeight="1" thickBot="1">
      <c r="A11" s="200" t="s">
        <v>197</v>
      </c>
      <c r="B11" s="291">
        <v>-89.6</v>
      </c>
      <c r="C11" s="292">
        <v>-96.2</v>
      </c>
      <c r="D11" s="293">
        <v>0</v>
      </c>
      <c r="E11" s="294">
        <v>0</v>
      </c>
      <c r="F11" s="293">
        <v>0</v>
      </c>
      <c r="G11" s="294">
        <v>0</v>
      </c>
      <c r="H11" s="293">
        <v>0</v>
      </c>
      <c r="I11" s="294">
        <v>0</v>
      </c>
    </row>
    <row r="12" spans="1:9" s="17" customFormat="1" ht="16.5" customHeight="1">
      <c r="A12" s="196" t="s">
        <v>198</v>
      </c>
      <c r="B12" s="295">
        <v>5133.2</v>
      </c>
      <c r="C12" s="296">
        <v>4692.3</v>
      </c>
      <c r="D12" s="295">
        <v>263.89999999999998</v>
      </c>
      <c r="E12" s="296">
        <v>323.5</v>
      </c>
      <c r="F12" s="295">
        <v>13198.7</v>
      </c>
      <c r="G12" s="296">
        <v>9352.7000000000007</v>
      </c>
      <c r="H12" s="297">
        <v>14502</v>
      </c>
      <c r="I12" s="298">
        <v>11078</v>
      </c>
    </row>
    <row r="13" spans="1:9" ht="15" customHeight="1">
      <c r="A13" s="44"/>
      <c r="B13" s="46"/>
      <c r="C13" s="46"/>
      <c r="D13" s="46"/>
      <c r="E13" s="55"/>
      <c r="F13" s="55"/>
      <c r="G13" s="55"/>
      <c r="H13" s="55"/>
      <c r="I13" s="55"/>
    </row>
    <row r="14" spans="1:9" s="44" customFormat="1" ht="16.5" customHeight="1">
      <c r="A14" s="233" t="s">
        <v>245</v>
      </c>
    </row>
    <row r="15" spans="1:9" s="44" customFormat="1" ht="16.5" customHeight="1">
      <c r="A15" s="233" t="s">
        <v>199</v>
      </c>
    </row>
    <row r="16" spans="1:9" s="44" customFormat="1" ht="16.5" customHeight="1">
      <c r="A16" s="233" t="s">
        <v>246</v>
      </c>
    </row>
    <row r="17" spans="1:5" s="44" customFormat="1" ht="16.5" customHeight="1">
      <c r="A17" s="233" t="s">
        <v>210</v>
      </c>
    </row>
    <row r="18" spans="1:5" s="44" customFormat="1" ht="16.5" customHeight="1"/>
    <row r="19" spans="1:5" ht="16.5" customHeight="1"/>
    <row r="20" spans="1:5" ht="16.5" customHeight="1"/>
    <row r="21" spans="1:5" ht="16.5" customHeight="1"/>
    <row r="22" spans="1:5" ht="16.5" customHeight="1"/>
    <row r="23" spans="1:5" ht="16.5" customHeight="1">
      <c r="A23" s="71"/>
      <c r="E23" s="72"/>
    </row>
    <row r="24" spans="1:5" ht="16.5" customHeight="1"/>
    <row r="25" spans="1:5" ht="16.5" customHeight="1"/>
    <row r="26" spans="1:5" ht="16.5" customHeight="1"/>
  </sheetData>
  <mergeCells count="4">
    <mergeCell ref="B3:C3"/>
    <mergeCell ref="D3:E3"/>
    <mergeCell ref="F3:G3"/>
    <mergeCell ref="H3:I3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AA2B8-27A3-4812-AD3F-8D340F8B8D34}">
  <sheetPr codeName="Sheet8">
    <pageSetUpPr fitToPage="1"/>
  </sheetPr>
  <dimension ref="A1:J35"/>
  <sheetViews>
    <sheetView showGridLines="0" zoomScaleNormal="100" zoomScaleSheetLayoutView="50" zoomScalePageLayoutView="55" workbookViewId="0">
      <selection activeCell="G39" sqref="G39"/>
    </sheetView>
  </sheetViews>
  <sheetFormatPr defaultColWidth="11.42578125" defaultRowHeight="15.75" customHeight="1"/>
  <cols>
    <col min="1" max="1" width="71.85546875" style="1" customWidth="1"/>
    <col min="2" max="2" width="6.28515625" style="3" bestFit="1" customWidth="1"/>
    <col min="3" max="7" width="10.7109375" style="3" customWidth="1"/>
    <col min="8" max="8" width="1.7109375" style="1" bestFit="1" customWidth="1"/>
    <col min="9" max="256" width="11.42578125" style="1"/>
    <col min="257" max="257" width="71.85546875" style="1" customWidth="1"/>
    <col min="258" max="258" width="6.28515625" style="1" bestFit="1" customWidth="1"/>
    <col min="259" max="263" width="10.7109375" style="1" customWidth="1"/>
    <col min="264" max="512" width="11.42578125" style="1"/>
    <col min="513" max="513" width="71.85546875" style="1" customWidth="1"/>
    <col min="514" max="514" width="6.28515625" style="1" bestFit="1" customWidth="1"/>
    <col min="515" max="519" width="10.7109375" style="1" customWidth="1"/>
    <col min="520" max="768" width="11.42578125" style="1"/>
    <col min="769" max="769" width="71.85546875" style="1" customWidth="1"/>
    <col min="770" max="770" width="6.28515625" style="1" bestFit="1" customWidth="1"/>
    <col min="771" max="775" width="10.7109375" style="1" customWidth="1"/>
    <col min="776" max="1024" width="11.42578125" style="1"/>
    <col min="1025" max="1025" width="71.85546875" style="1" customWidth="1"/>
    <col min="1026" max="1026" width="6.28515625" style="1" bestFit="1" customWidth="1"/>
    <col min="1027" max="1031" width="10.7109375" style="1" customWidth="1"/>
    <col min="1032" max="1280" width="11.42578125" style="1"/>
    <col min="1281" max="1281" width="71.85546875" style="1" customWidth="1"/>
    <col min="1282" max="1282" width="6.28515625" style="1" bestFit="1" customWidth="1"/>
    <col min="1283" max="1287" width="10.7109375" style="1" customWidth="1"/>
    <col min="1288" max="1536" width="11.42578125" style="1"/>
    <col min="1537" max="1537" width="71.85546875" style="1" customWidth="1"/>
    <col min="1538" max="1538" width="6.28515625" style="1" bestFit="1" customWidth="1"/>
    <col min="1539" max="1543" width="10.7109375" style="1" customWidth="1"/>
    <col min="1544" max="1792" width="11.42578125" style="1"/>
    <col min="1793" max="1793" width="71.85546875" style="1" customWidth="1"/>
    <col min="1794" max="1794" width="6.28515625" style="1" bestFit="1" customWidth="1"/>
    <col min="1795" max="1799" width="10.7109375" style="1" customWidth="1"/>
    <col min="1800" max="2048" width="11.42578125" style="1"/>
    <col min="2049" max="2049" width="71.85546875" style="1" customWidth="1"/>
    <col min="2050" max="2050" width="6.28515625" style="1" bestFit="1" customWidth="1"/>
    <col min="2051" max="2055" width="10.7109375" style="1" customWidth="1"/>
    <col min="2056" max="2304" width="11.42578125" style="1"/>
    <col min="2305" max="2305" width="71.85546875" style="1" customWidth="1"/>
    <col min="2306" max="2306" width="6.28515625" style="1" bestFit="1" customWidth="1"/>
    <col min="2307" max="2311" width="10.7109375" style="1" customWidth="1"/>
    <col min="2312" max="2560" width="11.42578125" style="1"/>
    <col min="2561" max="2561" width="71.85546875" style="1" customWidth="1"/>
    <col min="2562" max="2562" width="6.28515625" style="1" bestFit="1" customWidth="1"/>
    <col min="2563" max="2567" width="10.7109375" style="1" customWidth="1"/>
    <col min="2568" max="2816" width="11.42578125" style="1"/>
    <col min="2817" max="2817" width="71.85546875" style="1" customWidth="1"/>
    <col min="2818" max="2818" width="6.28515625" style="1" bestFit="1" customWidth="1"/>
    <col min="2819" max="2823" width="10.7109375" style="1" customWidth="1"/>
    <col min="2824" max="3072" width="11.42578125" style="1"/>
    <col min="3073" max="3073" width="71.85546875" style="1" customWidth="1"/>
    <col min="3074" max="3074" width="6.28515625" style="1" bestFit="1" customWidth="1"/>
    <col min="3075" max="3079" width="10.7109375" style="1" customWidth="1"/>
    <col min="3080" max="3328" width="11.42578125" style="1"/>
    <col min="3329" max="3329" width="71.85546875" style="1" customWidth="1"/>
    <col min="3330" max="3330" width="6.28515625" style="1" bestFit="1" customWidth="1"/>
    <col min="3331" max="3335" width="10.7109375" style="1" customWidth="1"/>
    <col min="3336" max="3584" width="11.42578125" style="1"/>
    <col min="3585" max="3585" width="71.85546875" style="1" customWidth="1"/>
    <col min="3586" max="3586" width="6.28515625" style="1" bestFit="1" customWidth="1"/>
    <col min="3587" max="3591" width="10.7109375" style="1" customWidth="1"/>
    <col min="3592" max="3840" width="11.42578125" style="1"/>
    <col min="3841" max="3841" width="71.85546875" style="1" customWidth="1"/>
    <col min="3842" max="3842" width="6.28515625" style="1" bestFit="1" customWidth="1"/>
    <col min="3843" max="3847" width="10.7109375" style="1" customWidth="1"/>
    <col min="3848" max="4096" width="11.42578125" style="1"/>
    <col min="4097" max="4097" width="71.85546875" style="1" customWidth="1"/>
    <col min="4098" max="4098" width="6.28515625" style="1" bestFit="1" customWidth="1"/>
    <col min="4099" max="4103" width="10.7109375" style="1" customWidth="1"/>
    <col min="4104" max="4352" width="11.42578125" style="1"/>
    <col min="4353" max="4353" width="71.85546875" style="1" customWidth="1"/>
    <col min="4354" max="4354" width="6.28515625" style="1" bestFit="1" customWidth="1"/>
    <col min="4355" max="4359" width="10.7109375" style="1" customWidth="1"/>
    <col min="4360" max="4608" width="11.42578125" style="1"/>
    <col min="4609" max="4609" width="71.85546875" style="1" customWidth="1"/>
    <col min="4610" max="4610" width="6.28515625" style="1" bestFit="1" customWidth="1"/>
    <col min="4611" max="4615" width="10.7109375" style="1" customWidth="1"/>
    <col min="4616" max="4864" width="11.42578125" style="1"/>
    <col min="4865" max="4865" width="71.85546875" style="1" customWidth="1"/>
    <col min="4866" max="4866" width="6.28515625" style="1" bestFit="1" customWidth="1"/>
    <col min="4867" max="4871" width="10.7109375" style="1" customWidth="1"/>
    <col min="4872" max="5120" width="11.42578125" style="1"/>
    <col min="5121" max="5121" width="71.85546875" style="1" customWidth="1"/>
    <col min="5122" max="5122" width="6.28515625" style="1" bestFit="1" customWidth="1"/>
    <col min="5123" max="5127" width="10.7109375" style="1" customWidth="1"/>
    <col min="5128" max="5376" width="11.42578125" style="1"/>
    <col min="5377" max="5377" width="71.85546875" style="1" customWidth="1"/>
    <col min="5378" max="5378" width="6.28515625" style="1" bestFit="1" customWidth="1"/>
    <col min="5379" max="5383" width="10.7109375" style="1" customWidth="1"/>
    <col min="5384" max="5632" width="11.42578125" style="1"/>
    <col min="5633" max="5633" width="71.85546875" style="1" customWidth="1"/>
    <col min="5634" max="5634" width="6.28515625" style="1" bestFit="1" customWidth="1"/>
    <col min="5635" max="5639" width="10.7109375" style="1" customWidth="1"/>
    <col min="5640" max="5888" width="11.42578125" style="1"/>
    <col min="5889" max="5889" width="71.85546875" style="1" customWidth="1"/>
    <col min="5890" max="5890" width="6.28515625" style="1" bestFit="1" customWidth="1"/>
    <col min="5891" max="5895" width="10.7109375" style="1" customWidth="1"/>
    <col min="5896" max="6144" width="11.42578125" style="1"/>
    <col min="6145" max="6145" width="71.85546875" style="1" customWidth="1"/>
    <col min="6146" max="6146" width="6.28515625" style="1" bestFit="1" customWidth="1"/>
    <col min="6147" max="6151" width="10.7109375" style="1" customWidth="1"/>
    <col min="6152" max="6400" width="11.42578125" style="1"/>
    <col min="6401" max="6401" width="71.85546875" style="1" customWidth="1"/>
    <col min="6402" max="6402" width="6.28515625" style="1" bestFit="1" customWidth="1"/>
    <col min="6403" max="6407" width="10.7109375" style="1" customWidth="1"/>
    <col min="6408" max="6656" width="11.42578125" style="1"/>
    <col min="6657" max="6657" width="71.85546875" style="1" customWidth="1"/>
    <col min="6658" max="6658" width="6.28515625" style="1" bestFit="1" customWidth="1"/>
    <col min="6659" max="6663" width="10.7109375" style="1" customWidth="1"/>
    <col min="6664" max="6912" width="11.42578125" style="1"/>
    <col min="6913" max="6913" width="71.85546875" style="1" customWidth="1"/>
    <col min="6914" max="6914" width="6.28515625" style="1" bestFit="1" customWidth="1"/>
    <col min="6915" max="6919" width="10.7109375" style="1" customWidth="1"/>
    <col min="6920" max="7168" width="11.42578125" style="1"/>
    <col min="7169" max="7169" width="71.85546875" style="1" customWidth="1"/>
    <col min="7170" max="7170" width="6.28515625" style="1" bestFit="1" customWidth="1"/>
    <col min="7171" max="7175" width="10.7109375" style="1" customWidth="1"/>
    <col min="7176" max="7424" width="11.42578125" style="1"/>
    <col min="7425" max="7425" width="71.85546875" style="1" customWidth="1"/>
    <col min="7426" max="7426" width="6.28515625" style="1" bestFit="1" customWidth="1"/>
    <col min="7427" max="7431" width="10.7109375" style="1" customWidth="1"/>
    <col min="7432" max="7680" width="11.42578125" style="1"/>
    <col min="7681" max="7681" width="71.85546875" style="1" customWidth="1"/>
    <col min="7682" max="7682" width="6.28515625" style="1" bestFit="1" customWidth="1"/>
    <col min="7683" max="7687" width="10.7109375" style="1" customWidth="1"/>
    <col min="7688" max="7936" width="11.42578125" style="1"/>
    <col min="7937" max="7937" width="71.85546875" style="1" customWidth="1"/>
    <col min="7938" max="7938" width="6.28515625" style="1" bestFit="1" customWidth="1"/>
    <col min="7939" max="7943" width="10.7109375" style="1" customWidth="1"/>
    <col min="7944" max="8192" width="11.42578125" style="1"/>
    <col min="8193" max="8193" width="71.85546875" style="1" customWidth="1"/>
    <col min="8194" max="8194" width="6.28515625" style="1" bestFit="1" customWidth="1"/>
    <col min="8195" max="8199" width="10.7109375" style="1" customWidth="1"/>
    <col min="8200" max="8448" width="11.42578125" style="1"/>
    <col min="8449" max="8449" width="71.85546875" style="1" customWidth="1"/>
    <col min="8450" max="8450" width="6.28515625" style="1" bestFit="1" customWidth="1"/>
    <col min="8451" max="8455" width="10.7109375" style="1" customWidth="1"/>
    <col min="8456" max="8704" width="11.42578125" style="1"/>
    <col min="8705" max="8705" width="71.85546875" style="1" customWidth="1"/>
    <col min="8706" max="8706" width="6.28515625" style="1" bestFit="1" customWidth="1"/>
    <col min="8707" max="8711" width="10.7109375" style="1" customWidth="1"/>
    <col min="8712" max="8960" width="11.42578125" style="1"/>
    <col min="8961" max="8961" width="71.85546875" style="1" customWidth="1"/>
    <col min="8962" max="8962" width="6.28515625" style="1" bestFit="1" customWidth="1"/>
    <col min="8963" max="8967" width="10.7109375" style="1" customWidth="1"/>
    <col min="8968" max="9216" width="11.42578125" style="1"/>
    <col min="9217" max="9217" width="71.85546875" style="1" customWidth="1"/>
    <col min="9218" max="9218" width="6.28515625" style="1" bestFit="1" customWidth="1"/>
    <col min="9219" max="9223" width="10.7109375" style="1" customWidth="1"/>
    <col min="9224" max="9472" width="11.42578125" style="1"/>
    <col min="9473" max="9473" width="71.85546875" style="1" customWidth="1"/>
    <col min="9474" max="9474" width="6.28515625" style="1" bestFit="1" customWidth="1"/>
    <col min="9475" max="9479" width="10.7109375" style="1" customWidth="1"/>
    <col min="9480" max="9728" width="11.42578125" style="1"/>
    <col min="9729" max="9729" width="71.85546875" style="1" customWidth="1"/>
    <col min="9730" max="9730" width="6.28515625" style="1" bestFit="1" customWidth="1"/>
    <col min="9731" max="9735" width="10.7109375" style="1" customWidth="1"/>
    <col min="9736" max="9984" width="11.42578125" style="1"/>
    <col min="9985" max="9985" width="71.85546875" style="1" customWidth="1"/>
    <col min="9986" max="9986" width="6.28515625" style="1" bestFit="1" customWidth="1"/>
    <col min="9987" max="9991" width="10.7109375" style="1" customWidth="1"/>
    <col min="9992" max="10240" width="11.42578125" style="1"/>
    <col min="10241" max="10241" width="71.85546875" style="1" customWidth="1"/>
    <col min="10242" max="10242" width="6.28515625" style="1" bestFit="1" customWidth="1"/>
    <col min="10243" max="10247" width="10.7109375" style="1" customWidth="1"/>
    <col min="10248" max="10496" width="11.42578125" style="1"/>
    <col min="10497" max="10497" width="71.85546875" style="1" customWidth="1"/>
    <col min="10498" max="10498" width="6.28515625" style="1" bestFit="1" customWidth="1"/>
    <col min="10499" max="10503" width="10.7109375" style="1" customWidth="1"/>
    <col min="10504" max="10752" width="11.42578125" style="1"/>
    <col min="10753" max="10753" width="71.85546875" style="1" customWidth="1"/>
    <col min="10754" max="10754" width="6.28515625" style="1" bestFit="1" customWidth="1"/>
    <col min="10755" max="10759" width="10.7109375" style="1" customWidth="1"/>
    <col min="10760" max="11008" width="11.42578125" style="1"/>
    <col min="11009" max="11009" width="71.85546875" style="1" customWidth="1"/>
    <col min="11010" max="11010" width="6.28515625" style="1" bestFit="1" customWidth="1"/>
    <col min="11011" max="11015" width="10.7109375" style="1" customWidth="1"/>
    <col min="11016" max="11264" width="11.42578125" style="1"/>
    <col min="11265" max="11265" width="71.85546875" style="1" customWidth="1"/>
    <col min="11266" max="11266" width="6.28515625" style="1" bestFit="1" customWidth="1"/>
    <col min="11267" max="11271" width="10.7109375" style="1" customWidth="1"/>
    <col min="11272" max="11520" width="11.42578125" style="1"/>
    <col min="11521" max="11521" width="71.85546875" style="1" customWidth="1"/>
    <col min="11522" max="11522" width="6.28515625" style="1" bestFit="1" customWidth="1"/>
    <col min="11523" max="11527" width="10.7109375" style="1" customWidth="1"/>
    <col min="11528" max="11776" width="11.42578125" style="1"/>
    <col min="11777" max="11777" width="71.85546875" style="1" customWidth="1"/>
    <col min="11778" max="11778" width="6.28515625" style="1" bestFit="1" customWidth="1"/>
    <col min="11779" max="11783" width="10.7109375" style="1" customWidth="1"/>
    <col min="11784" max="12032" width="11.42578125" style="1"/>
    <col min="12033" max="12033" width="71.85546875" style="1" customWidth="1"/>
    <col min="12034" max="12034" width="6.28515625" style="1" bestFit="1" customWidth="1"/>
    <col min="12035" max="12039" width="10.7109375" style="1" customWidth="1"/>
    <col min="12040" max="12288" width="11.42578125" style="1"/>
    <col min="12289" max="12289" width="71.85546875" style="1" customWidth="1"/>
    <col min="12290" max="12290" width="6.28515625" style="1" bestFit="1" customWidth="1"/>
    <col min="12291" max="12295" width="10.7109375" style="1" customWidth="1"/>
    <col min="12296" max="12544" width="11.42578125" style="1"/>
    <col min="12545" max="12545" width="71.85546875" style="1" customWidth="1"/>
    <col min="12546" max="12546" width="6.28515625" style="1" bestFit="1" customWidth="1"/>
    <col min="12547" max="12551" width="10.7109375" style="1" customWidth="1"/>
    <col min="12552" max="12800" width="11.42578125" style="1"/>
    <col min="12801" max="12801" width="71.85546875" style="1" customWidth="1"/>
    <col min="12802" max="12802" width="6.28515625" style="1" bestFit="1" customWidth="1"/>
    <col min="12803" max="12807" width="10.7109375" style="1" customWidth="1"/>
    <col min="12808" max="13056" width="11.42578125" style="1"/>
    <col min="13057" max="13057" width="71.85546875" style="1" customWidth="1"/>
    <col min="13058" max="13058" width="6.28515625" style="1" bestFit="1" customWidth="1"/>
    <col min="13059" max="13063" width="10.7109375" style="1" customWidth="1"/>
    <col min="13064" max="13312" width="11.42578125" style="1"/>
    <col min="13313" max="13313" width="71.85546875" style="1" customWidth="1"/>
    <col min="13314" max="13314" width="6.28515625" style="1" bestFit="1" customWidth="1"/>
    <col min="13315" max="13319" width="10.7109375" style="1" customWidth="1"/>
    <col min="13320" max="13568" width="11.42578125" style="1"/>
    <col min="13569" max="13569" width="71.85546875" style="1" customWidth="1"/>
    <col min="13570" max="13570" width="6.28515625" style="1" bestFit="1" customWidth="1"/>
    <col min="13571" max="13575" width="10.7109375" style="1" customWidth="1"/>
    <col min="13576" max="13824" width="11.42578125" style="1"/>
    <col min="13825" max="13825" width="71.85546875" style="1" customWidth="1"/>
    <col min="13826" max="13826" width="6.28515625" style="1" bestFit="1" customWidth="1"/>
    <col min="13827" max="13831" width="10.7109375" style="1" customWidth="1"/>
    <col min="13832" max="14080" width="11.42578125" style="1"/>
    <col min="14081" max="14081" width="71.85546875" style="1" customWidth="1"/>
    <col min="14082" max="14082" width="6.28515625" style="1" bestFit="1" customWidth="1"/>
    <col min="14083" max="14087" width="10.7109375" style="1" customWidth="1"/>
    <col min="14088" max="14336" width="11.42578125" style="1"/>
    <col min="14337" max="14337" width="71.85546875" style="1" customWidth="1"/>
    <col min="14338" max="14338" width="6.28515625" style="1" bestFit="1" customWidth="1"/>
    <col min="14339" max="14343" width="10.7109375" style="1" customWidth="1"/>
    <col min="14344" max="14592" width="11.42578125" style="1"/>
    <col min="14593" max="14593" width="71.85546875" style="1" customWidth="1"/>
    <col min="14594" max="14594" width="6.28515625" style="1" bestFit="1" customWidth="1"/>
    <col min="14595" max="14599" width="10.7109375" style="1" customWidth="1"/>
    <col min="14600" max="14848" width="11.42578125" style="1"/>
    <col min="14849" max="14849" width="71.85546875" style="1" customWidth="1"/>
    <col min="14850" max="14850" width="6.28515625" style="1" bestFit="1" customWidth="1"/>
    <col min="14851" max="14855" width="10.7109375" style="1" customWidth="1"/>
    <col min="14856" max="15104" width="11.42578125" style="1"/>
    <col min="15105" max="15105" width="71.85546875" style="1" customWidth="1"/>
    <col min="15106" max="15106" width="6.28515625" style="1" bestFit="1" customWidth="1"/>
    <col min="15107" max="15111" width="10.7109375" style="1" customWidth="1"/>
    <col min="15112" max="15360" width="11.42578125" style="1"/>
    <col min="15361" max="15361" width="71.85546875" style="1" customWidth="1"/>
    <col min="15362" max="15362" width="6.28515625" style="1" bestFit="1" customWidth="1"/>
    <col min="15363" max="15367" width="10.7109375" style="1" customWidth="1"/>
    <col min="15368" max="15616" width="11.42578125" style="1"/>
    <col min="15617" max="15617" width="71.85546875" style="1" customWidth="1"/>
    <col min="15618" max="15618" width="6.28515625" style="1" bestFit="1" customWidth="1"/>
    <col min="15619" max="15623" width="10.7109375" style="1" customWidth="1"/>
    <col min="15624" max="15872" width="11.42578125" style="1"/>
    <col min="15873" max="15873" width="71.85546875" style="1" customWidth="1"/>
    <col min="15874" max="15874" width="6.28515625" style="1" bestFit="1" customWidth="1"/>
    <col min="15875" max="15879" width="10.7109375" style="1" customWidth="1"/>
    <col min="15880" max="16128" width="11.42578125" style="1"/>
    <col min="16129" max="16129" width="71.85546875" style="1" customWidth="1"/>
    <col min="16130" max="16130" width="6.28515625" style="1" bestFit="1" customWidth="1"/>
    <col min="16131" max="16135" width="10.7109375" style="1" customWidth="1"/>
    <col min="16136" max="16384" width="11.42578125" style="1"/>
  </cols>
  <sheetData>
    <row r="1" spans="1:7" ht="85.5" customHeight="1"/>
    <row r="2" spans="1:7" s="7" customFormat="1" ht="25.5" customHeight="1">
      <c r="A2" s="184" t="s">
        <v>111</v>
      </c>
      <c r="B2" s="6"/>
      <c r="C2" s="6"/>
      <c r="D2" s="6"/>
      <c r="E2" s="6"/>
      <c r="F2" s="6"/>
      <c r="G2" s="6"/>
    </row>
    <row r="3" spans="1:7" s="14" customFormat="1" ht="25.5" customHeight="1" thickBot="1">
      <c r="A3" s="13"/>
      <c r="B3" s="57"/>
      <c r="C3" s="299">
        <v>2019</v>
      </c>
      <c r="D3" s="299">
        <v>2020</v>
      </c>
      <c r="E3" s="299">
        <v>2021</v>
      </c>
      <c r="F3" s="299">
        <v>2022</v>
      </c>
      <c r="G3" s="98">
        <v>2023</v>
      </c>
    </row>
    <row r="4" spans="1:7" ht="15.75" customHeight="1" thickTop="1">
      <c r="A4" s="186" t="s">
        <v>112</v>
      </c>
      <c r="B4" s="38"/>
      <c r="C4" s="38"/>
      <c r="D4" s="38"/>
      <c r="E4" s="38"/>
      <c r="F4" s="38"/>
      <c r="G4" s="300"/>
    </row>
    <row r="5" spans="1:7" ht="15.75" customHeight="1">
      <c r="A5" s="190" t="s">
        <v>113</v>
      </c>
      <c r="B5" s="191" t="s">
        <v>8</v>
      </c>
      <c r="C5" s="246">
        <v>2936</v>
      </c>
      <c r="D5" s="193">
        <v>3213.8</v>
      </c>
      <c r="E5" s="193">
        <v>3509.5</v>
      </c>
      <c r="F5" s="193">
        <v>4337.6000000000004</v>
      </c>
      <c r="G5" s="301">
        <v>5076.6000000000004</v>
      </c>
    </row>
    <row r="6" spans="1:7" ht="15.75" customHeight="1">
      <c r="A6" s="278" t="s">
        <v>114</v>
      </c>
      <c r="B6" s="191" t="s">
        <v>8</v>
      </c>
      <c r="C6" s="246">
        <v>247.7</v>
      </c>
      <c r="D6" s="193">
        <v>196.6</v>
      </c>
      <c r="E6" s="193">
        <v>142.69999999999999</v>
      </c>
      <c r="F6" s="193">
        <v>532.20000000000005</v>
      </c>
      <c r="G6" s="301">
        <v>961.5</v>
      </c>
    </row>
    <row r="7" spans="1:7" ht="15.75" customHeight="1">
      <c r="A7" s="190" t="s">
        <v>115</v>
      </c>
      <c r="B7" s="191" t="s">
        <v>8</v>
      </c>
      <c r="C7" s="246">
        <v>-1264.5</v>
      </c>
      <c r="D7" s="193">
        <v>-1368.7</v>
      </c>
      <c r="E7" s="193">
        <v>-1551.6</v>
      </c>
      <c r="F7" s="193">
        <v>-1822.2</v>
      </c>
      <c r="G7" s="301">
        <v>-2118.3000000000002</v>
      </c>
    </row>
    <row r="8" spans="1:7" ht="15.75" customHeight="1">
      <c r="A8" s="190" t="s">
        <v>34</v>
      </c>
      <c r="B8" s="191" t="s">
        <v>8</v>
      </c>
      <c r="C8" s="246">
        <v>1678.2</v>
      </c>
      <c r="D8" s="193">
        <v>1869.4</v>
      </c>
      <c r="E8" s="193">
        <v>2043.7</v>
      </c>
      <c r="F8" s="193">
        <v>2525.6</v>
      </c>
      <c r="G8" s="301">
        <v>2944.3</v>
      </c>
    </row>
    <row r="9" spans="1:7" ht="15.75" customHeight="1">
      <c r="A9" s="190" t="s">
        <v>35</v>
      </c>
      <c r="B9" s="191" t="s">
        <v>8</v>
      </c>
      <c r="C9" s="246">
        <v>-226.2</v>
      </c>
      <c r="D9" s="193">
        <v>-264.3</v>
      </c>
      <c r="E9" s="193">
        <v>-293.7</v>
      </c>
      <c r="F9" s="193">
        <v>-355.6</v>
      </c>
      <c r="G9" s="301">
        <v>-418.4</v>
      </c>
    </row>
    <row r="10" spans="1:7" ht="15.75" customHeight="1">
      <c r="A10" s="190" t="s">
        <v>116</v>
      </c>
      <c r="B10" s="191" t="s">
        <v>8</v>
      </c>
      <c r="C10" s="246">
        <v>1003.9</v>
      </c>
      <c r="D10" s="193">
        <v>1079.9000000000001</v>
      </c>
      <c r="E10" s="193">
        <v>1209.7</v>
      </c>
      <c r="F10" s="193">
        <v>1494.4</v>
      </c>
      <c r="G10" s="301">
        <v>1724</v>
      </c>
    </row>
    <row r="11" spans="1:7" ht="15.75" customHeight="1" thickBot="1">
      <c r="A11" s="200" t="s">
        <v>117</v>
      </c>
      <c r="B11" s="201" t="s">
        <v>118</v>
      </c>
      <c r="C11" s="262">
        <v>5.47</v>
      </c>
      <c r="D11" s="201">
        <v>5.89</v>
      </c>
      <c r="E11" s="201">
        <v>6.59</v>
      </c>
      <c r="F11" s="201">
        <v>8.14</v>
      </c>
      <c r="G11" s="302">
        <v>9.35</v>
      </c>
    </row>
    <row r="12" spans="1:7" ht="15.75" customHeight="1">
      <c r="A12" s="196" t="s">
        <v>119</v>
      </c>
      <c r="B12" s="16"/>
      <c r="C12" s="60"/>
      <c r="D12" s="59"/>
      <c r="E12" s="59"/>
      <c r="F12" s="39"/>
      <c r="G12" s="303"/>
    </row>
    <row r="13" spans="1:7" ht="15.75" customHeight="1" thickBot="1">
      <c r="A13" s="200" t="s">
        <v>120</v>
      </c>
      <c r="B13" s="201" t="s">
        <v>8</v>
      </c>
      <c r="C13" s="254">
        <v>926.1</v>
      </c>
      <c r="D13" s="304">
        <v>1412</v>
      </c>
      <c r="E13" s="304">
        <v>908.9</v>
      </c>
      <c r="F13" s="304">
        <v>2483.6</v>
      </c>
      <c r="G13" s="305">
        <v>2549</v>
      </c>
    </row>
    <row r="14" spans="1:7" ht="15.75" customHeight="1">
      <c r="A14" s="196" t="s">
        <v>121</v>
      </c>
      <c r="B14" s="16"/>
      <c r="C14" s="60"/>
      <c r="D14" s="59"/>
      <c r="E14" s="59"/>
      <c r="F14" s="39"/>
      <c r="G14" s="303"/>
    </row>
    <row r="15" spans="1:7" ht="15.75" customHeight="1">
      <c r="A15" s="190" t="s">
        <v>122</v>
      </c>
      <c r="B15" s="191" t="s">
        <v>8</v>
      </c>
      <c r="C15" s="246">
        <v>11706.9</v>
      </c>
      <c r="D15" s="193">
        <v>14570.5</v>
      </c>
      <c r="E15" s="193">
        <v>20462.400000000001</v>
      </c>
      <c r="F15" s="193">
        <v>20758.400000000001</v>
      </c>
      <c r="G15" s="301">
        <v>23409.4</v>
      </c>
    </row>
    <row r="16" spans="1:7" ht="15.75" customHeight="1">
      <c r="A16" s="190" t="s">
        <v>123</v>
      </c>
      <c r="B16" s="191" t="s">
        <v>8</v>
      </c>
      <c r="C16" s="246">
        <v>6110.6</v>
      </c>
      <c r="D16" s="193">
        <v>6556.1</v>
      </c>
      <c r="E16" s="193">
        <v>7742.4</v>
      </c>
      <c r="F16" s="193">
        <v>9060.9</v>
      </c>
      <c r="G16" s="301">
        <v>10100.200000000001</v>
      </c>
    </row>
    <row r="17" spans="1:8" ht="15.75" customHeight="1" thickBot="1">
      <c r="A17" s="200" t="s">
        <v>266</v>
      </c>
      <c r="B17" s="201" t="s">
        <v>8</v>
      </c>
      <c r="C17" s="254">
        <v>2286.1999999999998</v>
      </c>
      <c r="D17" s="304">
        <v>2637.1</v>
      </c>
      <c r="E17" s="304">
        <v>3037.3</v>
      </c>
      <c r="F17" s="304">
        <v>4123.3999999999996</v>
      </c>
      <c r="G17" s="305">
        <v>7096.2</v>
      </c>
    </row>
    <row r="18" spans="1:8" ht="15.75" customHeight="1">
      <c r="A18" s="196" t="s">
        <v>124</v>
      </c>
      <c r="B18" s="16"/>
      <c r="C18" s="60"/>
      <c r="D18" s="59"/>
      <c r="E18" s="59"/>
      <c r="F18" s="39"/>
      <c r="G18" s="303"/>
    </row>
    <row r="19" spans="1:8" ht="15.75" customHeight="1">
      <c r="A19" s="190" t="s">
        <v>125</v>
      </c>
      <c r="B19" s="191" t="s">
        <v>118</v>
      </c>
      <c r="C19" s="182">
        <v>2.9</v>
      </c>
      <c r="D19" s="181">
        <v>3</v>
      </c>
      <c r="E19" s="181">
        <v>3.2</v>
      </c>
      <c r="F19" s="306">
        <v>3.6</v>
      </c>
      <c r="G19" s="307">
        <v>3.802</v>
      </c>
      <c r="H19" s="76">
        <v>2</v>
      </c>
    </row>
    <row r="20" spans="1:8" ht="15.75" customHeight="1">
      <c r="A20" s="190" t="s">
        <v>267</v>
      </c>
      <c r="B20" s="191" t="s">
        <v>126</v>
      </c>
      <c r="C20" s="170">
        <v>53</v>
      </c>
      <c r="D20" s="191">
        <v>51</v>
      </c>
      <c r="E20" s="191">
        <v>49</v>
      </c>
      <c r="F20" s="193">
        <v>44</v>
      </c>
      <c r="G20" s="308">
        <v>40</v>
      </c>
      <c r="H20" s="76">
        <v>4</v>
      </c>
    </row>
    <row r="21" spans="1:8" ht="15.75" customHeight="1">
      <c r="A21" s="190" t="s">
        <v>127</v>
      </c>
      <c r="B21" s="191"/>
      <c r="C21" s="245">
        <v>5835</v>
      </c>
      <c r="D21" s="309">
        <v>6528</v>
      </c>
      <c r="E21" s="309">
        <v>8855</v>
      </c>
      <c r="F21" s="193">
        <v>10143</v>
      </c>
      <c r="G21" s="310">
        <v>11656</v>
      </c>
    </row>
    <row r="22" spans="1:8" ht="15.75" customHeight="1">
      <c r="A22" s="196" t="s">
        <v>128</v>
      </c>
      <c r="B22" s="16"/>
      <c r="C22" s="60"/>
      <c r="D22" s="59"/>
      <c r="E22" s="59"/>
      <c r="F22" s="39"/>
      <c r="G22" s="303"/>
    </row>
    <row r="23" spans="1:8" ht="15.75" customHeight="1">
      <c r="A23" s="190" t="s">
        <v>129</v>
      </c>
      <c r="B23" s="191" t="s">
        <v>118</v>
      </c>
      <c r="C23" s="170">
        <v>140.15</v>
      </c>
      <c r="D23" s="191">
        <v>139.25</v>
      </c>
      <c r="E23" s="181">
        <v>147.1</v>
      </c>
      <c r="F23" s="193">
        <v>161.4</v>
      </c>
      <c r="G23" s="307">
        <v>186.5</v>
      </c>
    </row>
    <row r="24" spans="1:8" ht="15.75" customHeight="1" thickBot="1">
      <c r="A24" s="200" t="s">
        <v>130</v>
      </c>
      <c r="B24" s="201" t="s">
        <v>131</v>
      </c>
      <c r="C24" s="164">
        <v>24</v>
      </c>
      <c r="D24" s="201">
        <v>27.7</v>
      </c>
      <c r="E24" s="311">
        <v>27</v>
      </c>
      <c r="F24" s="311">
        <v>30.9</v>
      </c>
      <c r="G24" s="312">
        <v>32</v>
      </c>
    </row>
    <row r="25" spans="1:8" ht="15.75" customHeight="1">
      <c r="A25" s="196" t="s">
        <v>132</v>
      </c>
      <c r="B25" s="16"/>
      <c r="C25" s="60"/>
      <c r="D25" s="59"/>
      <c r="E25" s="59"/>
      <c r="F25" s="39"/>
      <c r="G25" s="303"/>
    </row>
    <row r="26" spans="1:8" ht="15.75" customHeight="1">
      <c r="A26" s="190" t="s">
        <v>133</v>
      </c>
      <c r="B26" s="183"/>
      <c r="C26" s="160">
        <v>1</v>
      </c>
      <c r="D26" s="183">
        <v>1</v>
      </c>
      <c r="E26" s="183">
        <v>2</v>
      </c>
      <c r="F26" s="193">
        <v>1.2</v>
      </c>
      <c r="G26" s="313">
        <v>2.2000000000000002</v>
      </c>
    </row>
    <row r="27" spans="1:8" ht="15.75" customHeight="1">
      <c r="A27" s="190" t="s">
        <v>247</v>
      </c>
      <c r="B27" s="191" t="s">
        <v>126</v>
      </c>
      <c r="C27" s="170">
        <v>79</v>
      </c>
      <c r="D27" s="191">
        <v>76</v>
      </c>
      <c r="E27" s="191">
        <v>38</v>
      </c>
      <c r="F27" s="193">
        <v>68</v>
      </c>
      <c r="G27" s="314">
        <v>36</v>
      </c>
    </row>
    <row r="28" spans="1:8" ht="15.75" customHeight="1">
      <c r="A28" s="44"/>
      <c r="B28" s="46"/>
      <c r="C28" s="46"/>
      <c r="D28" s="46"/>
      <c r="E28" s="46"/>
      <c r="F28" s="46"/>
      <c r="G28" s="46"/>
    </row>
    <row r="29" spans="1:8" ht="15.75" customHeight="1">
      <c r="A29" s="233" t="s">
        <v>134</v>
      </c>
      <c r="B29" s="46"/>
      <c r="C29" s="46"/>
      <c r="D29" s="46"/>
      <c r="E29" s="46"/>
      <c r="F29" s="46"/>
      <c r="G29" s="46"/>
    </row>
    <row r="30" spans="1:8" ht="15.75" customHeight="1">
      <c r="A30" s="233" t="s">
        <v>248</v>
      </c>
      <c r="B30" s="46"/>
      <c r="C30" s="46"/>
      <c r="D30" s="46"/>
      <c r="E30" s="46"/>
      <c r="F30" s="46"/>
      <c r="G30" s="46"/>
    </row>
    <row r="31" spans="1:8" ht="15.75" customHeight="1">
      <c r="A31" s="233" t="s">
        <v>249</v>
      </c>
      <c r="B31" s="46"/>
      <c r="C31" s="46"/>
      <c r="D31" s="46"/>
      <c r="E31" s="46"/>
      <c r="F31" s="46"/>
      <c r="G31" s="46"/>
    </row>
    <row r="32" spans="1:8" ht="15.75" customHeight="1">
      <c r="A32" s="233" t="s">
        <v>250</v>
      </c>
      <c r="B32" s="46"/>
      <c r="C32" s="46"/>
      <c r="D32" s="46"/>
      <c r="E32" s="46"/>
      <c r="F32" s="46"/>
      <c r="G32" s="46"/>
    </row>
    <row r="33" spans="1:10" ht="15">
      <c r="A33" s="337"/>
      <c r="B33" s="337"/>
      <c r="C33" s="337"/>
      <c r="D33" s="337"/>
      <c r="E33" s="337"/>
      <c r="F33" s="337"/>
      <c r="G33" s="337"/>
      <c r="H33" s="58"/>
      <c r="I33" s="58"/>
      <c r="J33" s="58"/>
    </row>
    <row r="34" spans="1:10" s="63" customFormat="1" ht="15" customHeight="1">
      <c r="A34" s="338"/>
      <c r="B34" s="338"/>
      <c r="C34" s="61"/>
      <c r="D34" s="62"/>
      <c r="E34" s="62"/>
      <c r="F34" s="62"/>
      <c r="G34" s="62"/>
    </row>
    <row r="35" spans="1:10" ht="15.75" customHeight="1">
      <c r="A35" s="44"/>
      <c r="B35" s="46"/>
      <c r="C35" s="46"/>
      <c r="D35" s="46"/>
      <c r="E35" s="46"/>
      <c r="F35" s="46"/>
      <c r="G35" s="46"/>
    </row>
  </sheetData>
  <mergeCells count="2">
    <mergeCell ref="A33:G33"/>
    <mergeCell ref="A34:B34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A302F-265B-4FD9-A345-ECB1DF5DC954}">
  <sheetPr codeName="Sheet9">
    <pageSetUpPr fitToPage="1"/>
  </sheetPr>
  <dimension ref="A1:S27"/>
  <sheetViews>
    <sheetView showGridLines="0" zoomScaleNormal="100" zoomScalePageLayoutView="55" workbookViewId="0">
      <selection activeCell="G39" sqref="G39"/>
    </sheetView>
  </sheetViews>
  <sheetFormatPr defaultColWidth="11.42578125" defaultRowHeight="15.75" customHeight="1"/>
  <cols>
    <col min="1" max="1" width="47.42578125" style="1" customWidth="1"/>
    <col min="2" max="3" width="10.7109375" style="1" customWidth="1"/>
    <col min="4" max="4" width="1.42578125" style="1" customWidth="1"/>
    <col min="5" max="11" width="10.7109375" style="1" customWidth="1"/>
    <col min="12" max="18" width="10.7109375" style="3" customWidth="1"/>
    <col min="19" max="19" width="10.7109375" style="64" customWidth="1"/>
    <col min="20" max="258" width="11.42578125" style="1"/>
    <col min="259" max="259" width="47.42578125" style="1" customWidth="1"/>
    <col min="260" max="261" width="10.7109375" style="1" customWidth="1"/>
    <col min="262" max="262" width="1.42578125" style="1" customWidth="1"/>
    <col min="263" max="275" width="10.7109375" style="1" customWidth="1"/>
    <col min="276" max="514" width="11.42578125" style="1"/>
    <col min="515" max="515" width="47.42578125" style="1" customWidth="1"/>
    <col min="516" max="517" width="10.7109375" style="1" customWidth="1"/>
    <col min="518" max="518" width="1.42578125" style="1" customWidth="1"/>
    <col min="519" max="531" width="10.7109375" style="1" customWidth="1"/>
    <col min="532" max="770" width="11.42578125" style="1"/>
    <col min="771" max="771" width="47.42578125" style="1" customWidth="1"/>
    <col min="772" max="773" width="10.7109375" style="1" customWidth="1"/>
    <col min="774" max="774" width="1.42578125" style="1" customWidth="1"/>
    <col min="775" max="787" width="10.7109375" style="1" customWidth="1"/>
    <col min="788" max="1026" width="11.42578125" style="1"/>
    <col min="1027" max="1027" width="47.42578125" style="1" customWidth="1"/>
    <col min="1028" max="1029" width="10.7109375" style="1" customWidth="1"/>
    <col min="1030" max="1030" width="1.42578125" style="1" customWidth="1"/>
    <col min="1031" max="1043" width="10.7109375" style="1" customWidth="1"/>
    <col min="1044" max="1282" width="11.42578125" style="1"/>
    <col min="1283" max="1283" width="47.42578125" style="1" customWidth="1"/>
    <col min="1284" max="1285" width="10.7109375" style="1" customWidth="1"/>
    <col min="1286" max="1286" width="1.42578125" style="1" customWidth="1"/>
    <col min="1287" max="1299" width="10.7109375" style="1" customWidth="1"/>
    <col min="1300" max="1538" width="11.42578125" style="1"/>
    <col min="1539" max="1539" width="47.42578125" style="1" customWidth="1"/>
    <col min="1540" max="1541" width="10.7109375" style="1" customWidth="1"/>
    <col min="1542" max="1542" width="1.42578125" style="1" customWidth="1"/>
    <col min="1543" max="1555" width="10.7109375" style="1" customWidth="1"/>
    <col min="1556" max="1794" width="11.42578125" style="1"/>
    <col min="1795" max="1795" width="47.42578125" style="1" customWidth="1"/>
    <col min="1796" max="1797" width="10.7109375" style="1" customWidth="1"/>
    <col min="1798" max="1798" width="1.42578125" style="1" customWidth="1"/>
    <col min="1799" max="1811" width="10.7109375" style="1" customWidth="1"/>
    <col min="1812" max="2050" width="11.42578125" style="1"/>
    <col min="2051" max="2051" width="47.42578125" style="1" customWidth="1"/>
    <col min="2052" max="2053" width="10.7109375" style="1" customWidth="1"/>
    <col min="2054" max="2054" width="1.42578125" style="1" customWidth="1"/>
    <col min="2055" max="2067" width="10.7109375" style="1" customWidth="1"/>
    <col min="2068" max="2306" width="11.42578125" style="1"/>
    <col min="2307" max="2307" width="47.42578125" style="1" customWidth="1"/>
    <col min="2308" max="2309" width="10.7109375" style="1" customWidth="1"/>
    <col min="2310" max="2310" width="1.42578125" style="1" customWidth="1"/>
    <col min="2311" max="2323" width="10.7109375" style="1" customWidth="1"/>
    <col min="2324" max="2562" width="11.42578125" style="1"/>
    <col min="2563" max="2563" width="47.42578125" style="1" customWidth="1"/>
    <col min="2564" max="2565" width="10.7109375" style="1" customWidth="1"/>
    <col min="2566" max="2566" width="1.42578125" style="1" customWidth="1"/>
    <col min="2567" max="2579" width="10.7109375" style="1" customWidth="1"/>
    <col min="2580" max="2818" width="11.42578125" style="1"/>
    <col min="2819" max="2819" width="47.42578125" style="1" customWidth="1"/>
    <col min="2820" max="2821" width="10.7109375" style="1" customWidth="1"/>
    <col min="2822" max="2822" width="1.42578125" style="1" customWidth="1"/>
    <col min="2823" max="2835" width="10.7109375" style="1" customWidth="1"/>
    <col min="2836" max="3074" width="11.42578125" style="1"/>
    <col min="3075" max="3075" width="47.42578125" style="1" customWidth="1"/>
    <col min="3076" max="3077" width="10.7109375" style="1" customWidth="1"/>
    <col min="3078" max="3078" width="1.42578125" style="1" customWidth="1"/>
    <col min="3079" max="3091" width="10.7109375" style="1" customWidth="1"/>
    <col min="3092" max="3330" width="11.42578125" style="1"/>
    <col min="3331" max="3331" width="47.42578125" style="1" customWidth="1"/>
    <col min="3332" max="3333" width="10.7109375" style="1" customWidth="1"/>
    <col min="3334" max="3334" width="1.42578125" style="1" customWidth="1"/>
    <col min="3335" max="3347" width="10.7109375" style="1" customWidth="1"/>
    <col min="3348" max="3586" width="11.42578125" style="1"/>
    <col min="3587" max="3587" width="47.42578125" style="1" customWidth="1"/>
    <col min="3588" max="3589" width="10.7109375" style="1" customWidth="1"/>
    <col min="3590" max="3590" width="1.42578125" style="1" customWidth="1"/>
    <col min="3591" max="3603" width="10.7109375" style="1" customWidth="1"/>
    <col min="3604" max="3842" width="11.42578125" style="1"/>
    <col min="3843" max="3843" width="47.42578125" style="1" customWidth="1"/>
    <col min="3844" max="3845" width="10.7109375" style="1" customWidth="1"/>
    <col min="3846" max="3846" width="1.42578125" style="1" customWidth="1"/>
    <col min="3847" max="3859" width="10.7109375" style="1" customWidth="1"/>
    <col min="3860" max="4098" width="11.42578125" style="1"/>
    <col min="4099" max="4099" width="47.42578125" style="1" customWidth="1"/>
    <col min="4100" max="4101" width="10.7109375" style="1" customWidth="1"/>
    <col min="4102" max="4102" width="1.42578125" style="1" customWidth="1"/>
    <col min="4103" max="4115" width="10.7109375" style="1" customWidth="1"/>
    <col min="4116" max="4354" width="11.42578125" style="1"/>
    <col min="4355" max="4355" width="47.42578125" style="1" customWidth="1"/>
    <col min="4356" max="4357" width="10.7109375" style="1" customWidth="1"/>
    <col min="4358" max="4358" width="1.42578125" style="1" customWidth="1"/>
    <col min="4359" max="4371" width="10.7109375" style="1" customWidth="1"/>
    <col min="4372" max="4610" width="11.42578125" style="1"/>
    <col min="4611" max="4611" width="47.42578125" style="1" customWidth="1"/>
    <col min="4612" max="4613" width="10.7109375" style="1" customWidth="1"/>
    <col min="4614" max="4614" width="1.42578125" style="1" customWidth="1"/>
    <col min="4615" max="4627" width="10.7109375" style="1" customWidth="1"/>
    <col min="4628" max="4866" width="11.42578125" style="1"/>
    <col min="4867" max="4867" width="47.42578125" style="1" customWidth="1"/>
    <col min="4868" max="4869" width="10.7109375" style="1" customWidth="1"/>
    <col min="4870" max="4870" width="1.42578125" style="1" customWidth="1"/>
    <col min="4871" max="4883" width="10.7109375" style="1" customWidth="1"/>
    <col min="4884" max="5122" width="11.42578125" style="1"/>
    <col min="5123" max="5123" width="47.42578125" style="1" customWidth="1"/>
    <col min="5124" max="5125" width="10.7109375" style="1" customWidth="1"/>
    <col min="5126" max="5126" width="1.42578125" style="1" customWidth="1"/>
    <col min="5127" max="5139" width="10.7109375" style="1" customWidth="1"/>
    <col min="5140" max="5378" width="11.42578125" style="1"/>
    <col min="5379" max="5379" width="47.42578125" style="1" customWidth="1"/>
    <col min="5380" max="5381" width="10.7109375" style="1" customWidth="1"/>
    <col min="5382" max="5382" width="1.42578125" style="1" customWidth="1"/>
    <col min="5383" max="5395" width="10.7109375" style="1" customWidth="1"/>
    <col min="5396" max="5634" width="11.42578125" style="1"/>
    <col min="5635" max="5635" width="47.42578125" style="1" customWidth="1"/>
    <col min="5636" max="5637" width="10.7109375" style="1" customWidth="1"/>
    <col min="5638" max="5638" width="1.42578125" style="1" customWidth="1"/>
    <col min="5639" max="5651" width="10.7109375" style="1" customWidth="1"/>
    <col min="5652" max="5890" width="11.42578125" style="1"/>
    <col min="5891" max="5891" width="47.42578125" style="1" customWidth="1"/>
    <col min="5892" max="5893" width="10.7109375" style="1" customWidth="1"/>
    <col min="5894" max="5894" width="1.42578125" style="1" customWidth="1"/>
    <col min="5895" max="5907" width="10.7109375" style="1" customWidth="1"/>
    <col min="5908" max="6146" width="11.42578125" style="1"/>
    <col min="6147" max="6147" width="47.42578125" style="1" customWidth="1"/>
    <col min="6148" max="6149" width="10.7109375" style="1" customWidth="1"/>
    <col min="6150" max="6150" width="1.42578125" style="1" customWidth="1"/>
    <col min="6151" max="6163" width="10.7109375" style="1" customWidth="1"/>
    <col min="6164" max="6402" width="11.42578125" style="1"/>
    <col min="6403" max="6403" width="47.42578125" style="1" customWidth="1"/>
    <col min="6404" max="6405" width="10.7109375" style="1" customWidth="1"/>
    <col min="6406" max="6406" width="1.42578125" style="1" customWidth="1"/>
    <col min="6407" max="6419" width="10.7109375" style="1" customWidth="1"/>
    <col min="6420" max="6658" width="11.42578125" style="1"/>
    <col min="6659" max="6659" width="47.42578125" style="1" customWidth="1"/>
    <col min="6660" max="6661" width="10.7109375" style="1" customWidth="1"/>
    <col min="6662" max="6662" width="1.42578125" style="1" customWidth="1"/>
    <col min="6663" max="6675" width="10.7109375" style="1" customWidth="1"/>
    <col min="6676" max="6914" width="11.42578125" style="1"/>
    <col min="6915" max="6915" width="47.42578125" style="1" customWidth="1"/>
    <col min="6916" max="6917" width="10.7109375" style="1" customWidth="1"/>
    <col min="6918" max="6918" width="1.42578125" style="1" customWidth="1"/>
    <col min="6919" max="6931" width="10.7109375" style="1" customWidth="1"/>
    <col min="6932" max="7170" width="11.42578125" style="1"/>
    <col min="7171" max="7171" width="47.42578125" style="1" customWidth="1"/>
    <col min="7172" max="7173" width="10.7109375" style="1" customWidth="1"/>
    <col min="7174" max="7174" width="1.42578125" style="1" customWidth="1"/>
    <col min="7175" max="7187" width="10.7109375" style="1" customWidth="1"/>
    <col min="7188" max="7426" width="11.42578125" style="1"/>
    <col min="7427" max="7427" width="47.42578125" style="1" customWidth="1"/>
    <col min="7428" max="7429" width="10.7109375" style="1" customWidth="1"/>
    <col min="7430" max="7430" width="1.42578125" style="1" customWidth="1"/>
    <col min="7431" max="7443" width="10.7109375" style="1" customWidth="1"/>
    <col min="7444" max="7682" width="11.42578125" style="1"/>
    <col min="7683" max="7683" width="47.42578125" style="1" customWidth="1"/>
    <col min="7684" max="7685" width="10.7109375" style="1" customWidth="1"/>
    <col min="7686" max="7686" width="1.42578125" style="1" customWidth="1"/>
    <col min="7687" max="7699" width="10.7109375" style="1" customWidth="1"/>
    <col min="7700" max="7938" width="11.42578125" style="1"/>
    <col min="7939" max="7939" width="47.42578125" style="1" customWidth="1"/>
    <col min="7940" max="7941" width="10.7109375" style="1" customWidth="1"/>
    <col min="7942" max="7942" width="1.42578125" style="1" customWidth="1"/>
    <col min="7943" max="7955" width="10.7109375" style="1" customWidth="1"/>
    <col min="7956" max="8194" width="11.42578125" style="1"/>
    <col min="8195" max="8195" width="47.42578125" style="1" customWidth="1"/>
    <col min="8196" max="8197" width="10.7109375" style="1" customWidth="1"/>
    <col min="8198" max="8198" width="1.42578125" style="1" customWidth="1"/>
    <col min="8199" max="8211" width="10.7109375" style="1" customWidth="1"/>
    <col min="8212" max="8450" width="11.42578125" style="1"/>
    <col min="8451" max="8451" width="47.42578125" style="1" customWidth="1"/>
    <col min="8452" max="8453" width="10.7109375" style="1" customWidth="1"/>
    <col min="8454" max="8454" width="1.42578125" style="1" customWidth="1"/>
    <col min="8455" max="8467" width="10.7109375" style="1" customWidth="1"/>
    <col min="8468" max="8706" width="11.42578125" style="1"/>
    <col min="8707" max="8707" width="47.42578125" style="1" customWidth="1"/>
    <col min="8708" max="8709" width="10.7109375" style="1" customWidth="1"/>
    <col min="8710" max="8710" width="1.42578125" style="1" customWidth="1"/>
    <col min="8711" max="8723" width="10.7109375" style="1" customWidth="1"/>
    <col min="8724" max="8962" width="11.42578125" style="1"/>
    <col min="8963" max="8963" width="47.42578125" style="1" customWidth="1"/>
    <col min="8964" max="8965" width="10.7109375" style="1" customWidth="1"/>
    <col min="8966" max="8966" width="1.42578125" style="1" customWidth="1"/>
    <col min="8967" max="8979" width="10.7109375" style="1" customWidth="1"/>
    <col min="8980" max="9218" width="11.42578125" style="1"/>
    <col min="9219" max="9219" width="47.42578125" style="1" customWidth="1"/>
    <col min="9220" max="9221" width="10.7109375" style="1" customWidth="1"/>
    <col min="9222" max="9222" width="1.42578125" style="1" customWidth="1"/>
    <col min="9223" max="9235" width="10.7109375" style="1" customWidth="1"/>
    <col min="9236" max="9474" width="11.42578125" style="1"/>
    <col min="9475" max="9475" width="47.42578125" style="1" customWidth="1"/>
    <col min="9476" max="9477" width="10.7109375" style="1" customWidth="1"/>
    <col min="9478" max="9478" width="1.42578125" style="1" customWidth="1"/>
    <col min="9479" max="9491" width="10.7109375" style="1" customWidth="1"/>
    <col min="9492" max="9730" width="11.42578125" style="1"/>
    <col min="9731" max="9731" width="47.42578125" style="1" customWidth="1"/>
    <col min="9732" max="9733" width="10.7109375" style="1" customWidth="1"/>
    <col min="9734" max="9734" width="1.42578125" style="1" customWidth="1"/>
    <col min="9735" max="9747" width="10.7109375" style="1" customWidth="1"/>
    <col min="9748" max="9986" width="11.42578125" style="1"/>
    <col min="9987" max="9987" width="47.42578125" style="1" customWidth="1"/>
    <col min="9988" max="9989" width="10.7109375" style="1" customWidth="1"/>
    <col min="9990" max="9990" width="1.42578125" style="1" customWidth="1"/>
    <col min="9991" max="10003" width="10.7109375" style="1" customWidth="1"/>
    <col min="10004" max="10242" width="11.42578125" style="1"/>
    <col min="10243" max="10243" width="47.42578125" style="1" customWidth="1"/>
    <col min="10244" max="10245" width="10.7109375" style="1" customWidth="1"/>
    <col min="10246" max="10246" width="1.42578125" style="1" customWidth="1"/>
    <col min="10247" max="10259" width="10.7109375" style="1" customWidth="1"/>
    <col min="10260" max="10498" width="11.42578125" style="1"/>
    <col min="10499" max="10499" width="47.42578125" style="1" customWidth="1"/>
    <col min="10500" max="10501" width="10.7109375" style="1" customWidth="1"/>
    <col min="10502" max="10502" width="1.42578125" style="1" customWidth="1"/>
    <col min="10503" max="10515" width="10.7109375" style="1" customWidth="1"/>
    <col min="10516" max="10754" width="11.42578125" style="1"/>
    <col min="10755" max="10755" width="47.42578125" style="1" customWidth="1"/>
    <col min="10756" max="10757" width="10.7109375" style="1" customWidth="1"/>
    <col min="10758" max="10758" width="1.42578125" style="1" customWidth="1"/>
    <col min="10759" max="10771" width="10.7109375" style="1" customWidth="1"/>
    <col min="10772" max="11010" width="11.42578125" style="1"/>
    <col min="11011" max="11011" width="47.42578125" style="1" customWidth="1"/>
    <col min="11012" max="11013" width="10.7109375" style="1" customWidth="1"/>
    <col min="11014" max="11014" width="1.42578125" style="1" customWidth="1"/>
    <col min="11015" max="11027" width="10.7109375" style="1" customWidth="1"/>
    <col min="11028" max="11266" width="11.42578125" style="1"/>
    <col min="11267" max="11267" width="47.42578125" style="1" customWidth="1"/>
    <col min="11268" max="11269" width="10.7109375" style="1" customWidth="1"/>
    <col min="11270" max="11270" width="1.42578125" style="1" customWidth="1"/>
    <col min="11271" max="11283" width="10.7109375" style="1" customWidth="1"/>
    <col min="11284" max="11522" width="11.42578125" style="1"/>
    <col min="11523" max="11523" width="47.42578125" style="1" customWidth="1"/>
    <col min="11524" max="11525" width="10.7109375" style="1" customWidth="1"/>
    <col min="11526" max="11526" width="1.42578125" style="1" customWidth="1"/>
    <col min="11527" max="11539" width="10.7109375" style="1" customWidth="1"/>
    <col min="11540" max="11778" width="11.42578125" style="1"/>
    <col min="11779" max="11779" width="47.42578125" style="1" customWidth="1"/>
    <col min="11780" max="11781" width="10.7109375" style="1" customWidth="1"/>
    <col min="11782" max="11782" width="1.42578125" style="1" customWidth="1"/>
    <col min="11783" max="11795" width="10.7109375" style="1" customWidth="1"/>
    <col min="11796" max="12034" width="11.42578125" style="1"/>
    <col min="12035" max="12035" width="47.42578125" style="1" customWidth="1"/>
    <col min="12036" max="12037" width="10.7109375" style="1" customWidth="1"/>
    <col min="12038" max="12038" width="1.42578125" style="1" customWidth="1"/>
    <col min="12039" max="12051" width="10.7109375" style="1" customWidth="1"/>
    <col min="12052" max="12290" width="11.42578125" style="1"/>
    <col min="12291" max="12291" width="47.42578125" style="1" customWidth="1"/>
    <col min="12292" max="12293" width="10.7109375" style="1" customWidth="1"/>
    <col min="12294" max="12294" width="1.42578125" style="1" customWidth="1"/>
    <col min="12295" max="12307" width="10.7109375" style="1" customWidth="1"/>
    <col min="12308" max="12546" width="11.42578125" style="1"/>
    <col min="12547" max="12547" width="47.42578125" style="1" customWidth="1"/>
    <col min="12548" max="12549" width="10.7109375" style="1" customWidth="1"/>
    <col min="12550" max="12550" width="1.42578125" style="1" customWidth="1"/>
    <col min="12551" max="12563" width="10.7109375" style="1" customWidth="1"/>
    <col min="12564" max="12802" width="11.42578125" style="1"/>
    <col min="12803" max="12803" width="47.42578125" style="1" customWidth="1"/>
    <col min="12804" max="12805" width="10.7109375" style="1" customWidth="1"/>
    <col min="12806" max="12806" width="1.42578125" style="1" customWidth="1"/>
    <col min="12807" max="12819" width="10.7109375" style="1" customWidth="1"/>
    <col min="12820" max="13058" width="11.42578125" style="1"/>
    <col min="13059" max="13059" width="47.42578125" style="1" customWidth="1"/>
    <col min="13060" max="13061" width="10.7109375" style="1" customWidth="1"/>
    <col min="13062" max="13062" width="1.42578125" style="1" customWidth="1"/>
    <col min="13063" max="13075" width="10.7109375" style="1" customWidth="1"/>
    <col min="13076" max="13314" width="11.42578125" style="1"/>
    <col min="13315" max="13315" width="47.42578125" style="1" customWidth="1"/>
    <col min="13316" max="13317" width="10.7109375" style="1" customWidth="1"/>
    <col min="13318" max="13318" width="1.42578125" style="1" customWidth="1"/>
    <col min="13319" max="13331" width="10.7109375" style="1" customWidth="1"/>
    <col min="13332" max="13570" width="11.42578125" style="1"/>
    <col min="13571" max="13571" width="47.42578125" style="1" customWidth="1"/>
    <col min="13572" max="13573" width="10.7109375" style="1" customWidth="1"/>
    <col min="13574" max="13574" width="1.42578125" style="1" customWidth="1"/>
    <col min="13575" max="13587" width="10.7109375" style="1" customWidth="1"/>
    <col min="13588" max="13826" width="11.42578125" style="1"/>
    <col min="13827" max="13827" width="47.42578125" style="1" customWidth="1"/>
    <col min="13828" max="13829" width="10.7109375" style="1" customWidth="1"/>
    <col min="13830" max="13830" width="1.42578125" style="1" customWidth="1"/>
    <col min="13831" max="13843" width="10.7109375" style="1" customWidth="1"/>
    <col min="13844" max="14082" width="11.42578125" style="1"/>
    <col min="14083" max="14083" width="47.42578125" style="1" customWidth="1"/>
    <col min="14084" max="14085" width="10.7109375" style="1" customWidth="1"/>
    <col min="14086" max="14086" width="1.42578125" style="1" customWidth="1"/>
    <col min="14087" max="14099" width="10.7109375" style="1" customWidth="1"/>
    <col min="14100" max="14338" width="11.42578125" style="1"/>
    <col min="14339" max="14339" width="47.42578125" style="1" customWidth="1"/>
    <col min="14340" max="14341" width="10.7109375" style="1" customWidth="1"/>
    <col min="14342" max="14342" width="1.42578125" style="1" customWidth="1"/>
    <col min="14343" max="14355" width="10.7109375" style="1" customWidth="1"/>
    <col min="14356" max="14594" width="11.42578125" style="1"/>
    <col min="14595" max="14595" width="47.42578125" style="1" customWidth="1"/>
    <col min="14596" max="14597" width="10.7109375" style="1" customWidth="1"/>
    <col min="14598" max="14598" width="1.42578125" style="1" customWidth="1"/>
    <col min="14599" max="14611" width="10.7109375" style="1" customWidth="1"/>
    <col min="14612" max="14850" width="11.42578125" style="1"/>
    <col min="14851" max="14851" width="47.42578125" style="1" customWidth="1"/>
    <col min="14852" max="14853" width="10.7109375" style="1" customWidth="1"/>
    <col min="14854" max="14854" width="1.42578125" style="1" customWidth="1"/>
    <col min="14855" max="14867" width="10.7109375" style="1" customWidth="1"/>
    <col min="14868" max="15106" width="11.42578125" style="1"/>
    <col min="15107" max="15107" width="47.42578125" style="1" customWidth="1"/>
    <col min="15108" max="15109" width="10.7109375" style="1" customWidth="1"/>
    <col min="15110" max="15110" width="1.42578125" style="1" customWidth="1"/>
    <col min="15111" max="15123" width="10.7109375" style="1" customWidth="1"/>
    <col min="15124" max="15362" width="11.42578125" style="1"/>
    <col min="15363" max="15363" width="47.42578125" style="1" customWidth="1"/>
    <col min="15364" max="15365" width="10.7109375" style="1" customWidth="1"/>
    <col min="15366" max="15366" width="1.42578125" style="1" customWidth="1"/>
    <col min="15367" max="15379" width="10.7109375" style="1" customWidth="1"/>
    <col min="15380" max="15618" width="11.42578125" style="1"/>
    <col min="15619" max="15619" width="47.42578125" style="1" customWidth="1"/>
    <col min="15620" max="15621" width="10.7109375" style="1" customWidth="1"/>
    <col min="15622" max="15622" width="1.42578125" style="1" customWidth="1"/>
    <col min="15623" max="15635" width="10.7109375" style="1" customWidth="1"/>
    <col min="15636" max="15874" width="11.42578125" style="1"/>
    <col min="15875" max="15875" width="47.42578125" style="1" customWidth="1"/>
    <col min="15876" max="15877" width="10.7109375" style="1" customWidth="1"/>
    <col min="15878" max="15878" width="1.42578125" style="1" customWidth="1"/>
    <col min="15879" max="15891" width="10.7109375" style="1" customWidth="1"/>
    <col min="15892" max="16130" width="11.42578125" style="1"/>
    <col min="16131" max="16131" width="47.42578125" style="1" customWidth="1"/>
    <col min="16132" max="16133" width="10.7109375" style="1" customWidth="1"/>
    <col min="16134" max="16134" width="1.42578125" style="1" customWidth="1"/>
    <col min="16135" max="16147" width="10.7109375" style="1" customWidth="1"/>
    <col min="16148" max="16384" width="11.42578125" style="1"/>
  </cols>
  <sheetData>
    <row r="1" spans="1:19" ht="85.5" customHeight="1"/>
    <row r="2" spans="1:19" s="7" customFormat="1" ht="25.5" customHeight="1">
      <c r="A2" s="184" t="s">
        <v>251</v>
      </c>
      <c r="B2" s="4"/>
      <c r="C2" s="4"/>
      <c r="D2" s="4"/>
      <c r="E2" s="4"/>
      <c r="F2" s="4"/>
      <c r="G2" s="4"/>
      <c r="H2" s="4"/>
      <c r="I2" s="4"/>
      <c r="J2" s="4"/>
      <c r="K2" s="4"/>
      <c r="L2" s="6"/>
      <c r="M2" s="6"/>
      <c r="N2" s="6"/>
      <c r="O2" s="6"/>
      <c r="P2" s="6"/>
      <c r="Q2" s="6"/>
      <c r="R2" s="6"/>
      <c r="S2" s="65"/>
    </row>
    <row r="3" spans="1:19" s="14" customFormat="1" ht="54" customHeight="1">
      <c r="A3" s="13"/>
      <c r="B3" s="339" t="s">
        <v>135</v>
      </c>
      <c r="C3" s="339"/>
      <c r="D3" s="315"/>
      <c r="E3" s="339" t="s">
        <v>136</v>
      </c>
      <c r="F3" s="339"/>
      <c r="G3" s="339"/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</row>
    <row r="4" spans="1:19" s="14" customFormat="1" ht="3.6" customHeight="1">
      <c r="A4" s="13"/>
      <c r="B4" s="316"/>
      <c r="C4" s="315"/>
      <c r="D4" s="315"/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</row>
    <row r="5" spans="1:19" s="14" customFormat="1" ht="15">
      <c r="A5" s="13"/>
      <c r="B5" s="340" t="s">
        <v>137</v>
      </c>
      <c r="C5" s="340"/>
      <c r="D5" s="315"/>
      <c r="E5" s="340" t="s">
        <v>138</v>
      </c>
      <c r="F5" s="340"/>
      <c r="G5" s="341" t="s">
        <v>140</v>
      </c>
      <c r="H5" s="341"/>
      <c r="I5" s="341" t="s">
        <v>139</v>
      </c>
      <c r="J5" s="341"/>
      <c r="K5" s="341" t="s">
        <v>252</v>
      </c>
      <c r="L5" s="341"/>
      <c r="M5" s="341" t="s">
        <v>141</v>
      </c>
      <c r="N5" s="341"/>
      <c r="O5" s="341" t="s">
        <v>142</v>
      </c>
      <c r="P5" s="341"/>
      <c r="Q5" s="341" t="s">
        <v>143</v>
      </c>
      <c r="R5" s="341"/>
      <c r="S5" s="317"/>
    </row>
    <row r="6" spans="1:19" ht="15.75" customHeight="1">
      <c r="A6" s="15"/>
      <c r="B6" s="197" t="s">
        <v>144</v>
      </c>
      <c r="C6" s="197" t="s">
        <v>145</v>
      </c>
      <c r="D6" s="197"/>
      <c r="E6" s="197" t="s">
        <v>144</v>
      </c>
      <c r="F6" s="197" t="s">
        <v>145</v>
      </c>
      <c r="G6" s="197" t="s">
        <v>144</v>
      </c>
      <c r="H6" s="197" t="s">
        <v>145</v>
      </c>
      <c r="I6" s="197" t="s">
        <v>144</v>
      </c>
      <c r="J6" s="197" t="s">
        <v>145</v>
      </c>
      <c r="K6" s="197" t="s">
        <v>144</v>
      </c>
      <c r="L6" s="197" t="s">
        <v>145</v>
      </c>
      <c r="M6" s="197" t="s">
        <v>144</v>
      </c>
      <c r="N6" s="197" t="s">
        <v>145</v>
      </c>
      <c r="O6" s="197" t="s">
        <v>144</v>
      </c>
      <c r="P6" s="197" t="s">
        <v>145</v>
      </c>
      <c r="Q6" s="197" t="s">
        <v>144</v>
      </c>
      <c r="R6" s="197" t="s">
        <v>145</v>
      </c>
      <c r="S6" s="197" t="s">
        <v>146</v>
      </c>
    </row>
    <row r="7" spans="1:19" s="17" customFormat="1" ht="15.75" customHeight="1">
      <c r="A7" s="186" t="s">
        <v>147</v>
      </c>
      <c r="B7" s="318">
        <v>1677</v>
      </c>
      <c r="C7" s="318">
        <v>980</v>
      </c>
      <c r="D7" s="319"/>
      <c r="E7" s="318">
        <v>2350</v>
      </c>
      <c r="F7" s="318">
        <v>1608</v>
      </c>
      <c r="G7" s="319">
        <v>847</v>
      </c>
      <c r="H7" s="319">
        <v>559</v>
      </c>
      <c r="I7" s="319">
        <v>794</v>
      </c>
      <c r="J7" s="319">
        <v>509</v>
      </c>
      <c r="K7" s="319">
        <v>496</v>
      </c>
      <c r="L7" s="319">
        <v>220</v>
      </c>
      <c r="M7" s="319">
        <v>266</v>
      </c>
      <c r="N7" s="319">
        <v>286</v>
      </c>
      <c r="O7" s="319">
        <v>878</v>
      </c>
      <c r="P7" s="319">
        <v>442</v>
      </c>
      <c r="Q7" s="318">
        <v>3012</v>
      </c>
      <c r="R7" s="319">
        <v>2212</v>
      </c>
      <c r="S7" s="320">
        <v>14502</v>
      </c>
    </row>
    <row r="8" spans="1:19" ht="15.75" customHeight="1">
      <c r="A8" s="190" t="s">
        <v>148</v>
      </c>
      <c r="B8" s="321">
        <v>454</v>
      </c>
      <c r="C8" s="321">
        <v>171</v>
      </c>
      <c r="D8" s="321"/>
      <c r="E8" s="321">
        <v>696</v>
      </c>
      <c r="F8" s="321">
        <v>330</v>
      </c>
      <c r="G8" s="321">
        <v>55</v>
      </c>
      <c r="H8" s="321">
        <v>18</v>
      </c>
      <c r="I8" s="321">
        <v>285</v>
      </c>
      <c r="J8" s="321">
        <v>133</v>
      </c>
      <c r="K8" s="321">
        <v>140</v>
      </c>
      <c r="L8" s="321">
        <v>27</v>
      </c>
      <c r="M8" s="321">
        <v>24</v>
      </c>
      <c r="N8" s="321">
        <v>18</v>
      </c>
      <c r="O8" s="321">
        <v>207</v>
      </c>
      <c r="P8" s="321">
        <v>118</v>
      </c>
      <c r="Q8" s="321">
        <v>360</v>
      </c>
      <c r="R8" s="321">
        <v>164</v>
      </c>
      <c r="S8" s="322">
        <v>2580</v>
      </c>
    </row>
    <row r="9" spans="1:19" ht="15.75" customHeight="1">
      <c r="A9" s="190" t="s">
        <v>149</v>
      </c>
      <c r="B9" s="321">
        <v>471</v>
      </c>
      <c r="C9" s="321">
        <v>223</v>
      </c>
      <c r="D9" s="321"/>
      <c r="E9" s="321">
        <v>628</v>
      </c>
      <c r="F9" s="321">
        <v>401</v>
      </c>
      <c r="G9" s="321">
        <v>281</v>
      </c>
      <c r="H9" s="321">
        <v>140</v>
      </c>
      <c r="I9" s="321">
        <v>232</v>
      </c>
      <c r="J9" s="321">
        <v>148</v>
      </c>
      <c r="K9" s="321">
        <v>149</v>
      </c>
      <c r="L9" s="321">
        <v>62</v>
      </c>
      <c r="M9" s="321">
        <v>75</v>
      </c>
      <c r="N9" s="321">
        <v>107</v>
      </c>
      <c r="O9" s="321">
        <v>231</v>
      </c>
      <c r="P9" s="321">
        <v>100</v>
      </c>
      <c r="Q9" s="321">
        <v>669</v>
      </c>
      <c r="R9" s="321">
        <v>374</v>
      </c>
      <c r="S9" s="322">
        <v>3599</v>
      </c>
    </row>
    <row r="10" spans="1:19" ht="15.75" customHeight="1">
      <c r="A10" s="190" t="s">
        <v>150</v>
      </c>
      <c r="B10" s="321">
        <v>554</v>
      </c>
      <c r="C10" s="321">
        <v>410</v>
      </c>
      <c r="D10" s="321"/>
      <c r="E10" s="321">
        <v>779</v>
      </c>
      <c r="F10" s="321">
        <v>645</v>
      </c>
      <c r="G10" s="321">
        <v>354</v>
      </c>
      <c r="H10" s="321">
        <v>241</v>
      </c>
      <c r="I10" s="321">
        <v>190</v>
      </c>
      <c r="J10" s="321">
        <v>159</v>
      </c>
      <c r="K10" s="321">
        <v>140</v>
      </c>
      <c r="L10" s="321">
        <v>88</v>
      </c>
      <c r="M10" s="321">
        <v>79</v>
      </c>
      <c r="N10" s="321">
        <v>98</v>
      </c>
      <c r="O10" s="321">
        <v>260</v>
      </c>
      <c r="P10" s="321">
        <v>114</v>
      </c>
      <c r="Q10" s="321">
        <v>1061</v>
      </c>
      <c r="R10" s="321">
        <v>772</v>
      </c>
      <c r="S10" s="322">
        <v>4989</v>
      </c>
    </row>
    <row r="11" spans="1:19" ht="15.75" customHeight="1">
      <c r="A11" s="190" t="s">
        <v>151</v>
      </c>
      <c r="B11" s="321">
        <v>198</v>
      </c>
      <c r="C11" s="321">
        <v>176</v>
      </c>
      <c r="D11" s="321"/>
      <c r="E11" s="321">
        <v>247</v>
      </c>
      <c r="F11" s="321">
        <v>232</v>
      </c>
      <c r="G11" s="321">
        <v>157</v>
      </c>
      <c r="H11" s="321">
        <v>160</v>
      </c>
      <c r="I11" s="321">
        <v>87</v>
      </c>
      <c r="J11" s="321">
        <v>69</v>
      </c>
      <c r="K11" s="321">
        <v>67</v>
      </c>
      <c r="L11" s="321">
        <v>43</v>
      </c>
      <c r="M11" s="321">
        <v>88</v>
      </c>
      <c r="N11" s="321">
        <v>63</v>
      </c>
      <c r="O11" s="321">
        <v>180</v>
      </c>
      <c r="P11" s="321">
        <v>110</v>
      </c>
      <c r="Q11" s="321">
        <v>922</v>
      </c>
      <c r="R11" s="321">
        <v>902</v>
      </c>
      <c r="S11" s="322">
        <v>3334</v>
      </c>
    </row>
    <row r="12" spans="1:19" ht="15.75" customHeight="1">
      <c r="A12" s="190" t="s">
        <v>152</v>
      </c>
      <c r="B12" s="321">
        <v>42</v>
      </c>
      <c r="C12" s="321">
        <v>39</v>
      </c>
      <c r="D12" s="321"/>
      <c r="E12" s="321">
        <v>43</v>
      </c>
      <c r="F12" s="321">
        <v>40</v>
      </c>
      <c r="G12" s="321">
        <v>37</v>
      </c>
      <c r="H12" s="321">
        <v>35</v>
      </c>
      <c r="I12" s="321">
        <v>44</v>
      </c>
      <c r="J12" s="321">
        <v>41</v>
      </c>
      <c r="K12" s="321">
        <v>42</v>
      </c>
      <c r="L12" s="321">
        <v>38</v>
      </c>
      <c r="M12" s="321">
        <v>36</v>
      </c>
      <c r="N12" s="321">
        <v>37</v>
      </c>
      <c r="O12" s="321">
        <v>40</v>
      </c>
      <c r="P12" s="321">
        <v>40</v>
      </c>
      <c r="Q12" s="321">
        <v>36</v>
      </c>
      <c r="R12" s="321">
        <v>34</v>
      </c>
      <c r="S12" s="322">
        <v>39</v>
      </c>
    </row>
    <row r="13" spans="1:19" ht="15.75" customHeight="1">
      <c r="A13" s="186" t="s">
        <v>153</v>
      </c>
      <c r="B13" s="67"/>
      <c r="C13" s="66"/>
      <c r="D13" s="66"/>
      <c r="E13" s="67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7"/>
      <c r="R13" s="66"/>
      <c r="S13" s="322"/>
    </row>
    <row r="14" spans="1:19" ht="15.75" customHeight="1">
      <c r="A14" s="190" t="s">
        <v>154</v>
      </c>
      <c r="B14" s="321">
        <v>1632</v>
      </c>
      <c r="C14" s="321">
        <v>792</v>
      </c>
      <c r="D14" s="321"/>
      <c r="E14" s="321">
        <v>2237</v>
      </c>
      <c r="F14" s="321">
        <v>1180</v>
      </c>
      <c r="G14" s="321">
        <v>834</v>
      </c>
      <c r="H14" s="321">
        <v>498</v>
      </c>
      <c r="I14" s="321">
        <v>759</v>
      </c>
      <c r="J14" s="321">
        <v>386</v>
      </c>
      <c r="K14" s="321">
        <v>487</v>
      </c>
      <c r="L14" s="321">
        <v>209</v>
      </c>
      <c r="M14" s="321">
        <v>265</v>
      </c>
      <c r="N14" s="321">
        <v>252</v>
      </c>
      <c r="O14" s="321">
        <v>875</v>
      </c>
      <c r="P14" s="321">
        <v>433</v>
      </c>
      <c r="Q14" s="321">
        <v>2964</v>
      </c>
      <c r="R14" s="321">
        <v>2120</v>
      </c>
      <c r="S14" s="323">
        <v>13522</v>
      </c>
    </row>
    <row r="15" spans="1:19" ht="15.75" customHeight="1">
      <c r="A15" s="190" t="s">
        <v>155</v>
      </c>
      <c r="B15" s="321">
        <v>45</v>
      </c>
      <c r="C15" s="321">
        <v>188</v>
      </c>
      <c r="D15" s="321"/>
      <c r="E15" s="321">
        <v>113</v>
      </c>
      <c r="F15" s="321">
        <v>428</v>
      </c>
      <c r="G15" s="321">
        <v>13</v>
      </c>
      <c r="H15" s="321">
        <v>61</v>
      </c>
      <c r="I15" s="321">
        <v>35</v>
      </c>
      <c r="J15" s="321">
        <v>123</v>
      </c>
      <c r="K15" s="321">
        <v>9</v>
      </c>
      <c r="L15" s="321">
        <v>11</v>
      </c>
      <c r="M15" s="321">
        <v>1</v>
      </c>
      <c r="N15" s="321">
        <v>34</v>
      </c>
      <c r="O15" s="321">
        <v>3</v>
      </c>
      <c r="P15" s="321">
        <v>9</v>
      </c>
      <c r="Q15" s="321">
        <v>48</v>
      </c>
      <c r="R15" s="321">
        <v>92</v>
      </c>
      <c r="S15" s="323">
        <v>980</v>
      </c>
    </row>
    <row r="16" spans="1:19" s="17" customFormat="1" ht="15.75" customHeight="1">
      <c r="A16" s="186" t="s">
        <v>156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323"/>
    </row>
    <row r="17" spans="1:19" ht="15.75" customHeight="1">
      <c r="A17" s="324" t="s">
        <v>157</v>
      </c>
      <c r="B17" s="321">
        <v>45</v>
      </c>
      <c r="C17" s="321">
        <v>49</v>
      </c>
      <c r="D17" s="321"/>
      <c r="E17" s="321">
        <v>42</v>
      </c>
      <c r="F17" s="321">
        <v>46</v>
      </c>
      <c r="G17" s="321">
        <v>53</v>
      </c>
      <c r="H17" s="321">
        <v>58</v>
      </c>
      <c r="I17" s="321">
        <v>38</v>
      </c>
      <c r="J17" s="321">
        <v>39</v>
      </c>
      <c r="K17" s="321">
        <v>55</v>
      </c>
      <c r="L17" s="321">
        <v>53</v>
      </c>
      <c r="M17" s="321">
        <v>61</v>
      </c>
      <c r="N17" s="321">
        <v>42</v>
      </c>
      <c r="O17" s="321">
        <v>54</v>
      </c>
      <c r="P17" s="321">
        <v>56</v>
      </c>
      <c r="Q17" s="321">
        <v>69</v>
      </c>
      <c r="R17" s="321">
        <v>71</v>
      </c>
      <c r="S17" s="323">
        <v>55</v>
      </c>
    </row>
    <row r="18" spans="1:19" ht="15.75" customHeight="1">
      <c r="A18" s="324" t="s">
        <v>158</v>
      </c>
      <c r="B18" s="321">
        <v>35</v>
      </c>
      <c r="C18" s="321">
        <v>34</v>
      </c>
      <c r="D18" s="321"/>
      <c r="E18" s="321">
        <v>34</v>
      </c>
      <c r="F18" s="321">
        <v>33</v>
      </c>
      <c r="G18" s="321">
        <v>43</v>
      </c>
      <c r="H18" s="321">
        <v>41</v>
      </c>
      <c r="I18" s="321">
        <v>26</v>
      </c>
      <c r="J18" s="321">
        <v>26</v>
      </c>
      <c r="K18" s="321">
        <v>37</v>
      </c>
      <c r="L18" s="321">
        <v>38</v>
      </c>
      <c r="M18" s="321">
        <v>19</v>
      </c>
      <c r="N18" s="321">
        <v>27</v>
      </c>
      <c r="O18" s="321">
        <v>36</v>
      </c>
      <c r="P18" s="321">
        <v>30</v>
      </c>
      <c r="Q18" s="321">
        <v>23</v>
      </c>
      <c r="R18" s="321">
        <v>22</v>
      </c>
      <c r="S18" s="323">
        <v>30</v>
      </c>
    </row>
    <row r="19" spans="1:19" ht="15.75" customHeight="1">
      <c r="A19" s="324" t="s">
        <v>159</v>
      </c>
      <c r="B19" s="321">
        <v>20</v>
      </c>
      <c r="C19" s="321">
        <v>17</v>
      </c>
      <c r="D19" s="321"/>
      <c r="E19" s="321">
        <v>24</v>
      </c>
      <c r="F19" s="321">
        <v>21</v>
      </c>
      <c r="G19" s="321">
        <v>4</v>
      </c>
      <c r="H19" s="321">
        <v>1</v>
      </c>
      <c r="I19" s="321">
        <v>36</v>
      </c>
      <c r="J19" s="321">
        <v>35</v>
      </c>
      <c r="K19" s="321">
        <v>8</v>
      </c>
      <c r="L19" s="321">
        <v>9</v>
      </c>
      <c r="M19" s="321">
        <v>20</v>
      </c>
      <c r="N19" s="321">
        <v>31</v>
      </c>
      <c r="O19" s="321">
        <v>10</v>
      </c>
      <c r="P19" s="321">
        <v>14</v>
      </c>
      <c r="Q19" s="321">
        <v>8</v>
      </c>
      <c r="R19" s="321">
        <v>7</v>
      </c>
      <c r="S19" s="323">
        <v>15</v>
      </c>
    </row>
    <row r="20" spans="1:19" s="17" customFormat="1" ht="15.75" customHeight="1">
      <c r="A20" s="186" t="s">
        <v>160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323"/>
    </row>
    <row r="21" spans="1:19" ht="15.75" customHeight="1">
      <c r="A21" s="190" t="s">
        <v>161</v>
      </c>
      <c r="B21" s="321">
        <v>199</v>
      </c>
      <c r="C21" s="321">
        <v>137</v>
      </c>
      <c r="D21" s="321"/>
      <c r="E21" s="321">
        <v>274</v>
      </c>
      <c r="F21" s="321">
        <v>219</v>
      </c>
      <c r="G21" s="321">
        <v>210</v>
      </c>
      <c r="H21" s="321">
        <v>155</v>
      </c>
      <c r="I21" s="321">
        <v>81</v>
      </c>
      <c r="J21" s="321">
        <v>70</v>
      </c>
      <c r="K21" s="321">
        <v>72</v>
      </c>
      <c r="L21" s="321">
        <v>38</v>
      </c>
      <c r="M21" s="321">
        <v>42</v>
      </c>
      <c r="N21" s="321">
        <v>47</v>
      </c>
      <c r="O21" s="321">
        <v>119</v>
      </c>
      <c r="P21" s="321">
        <v>53</v>
      </c>
      <c r="Q21" s="321">
        <v>473</v>
      </c>
      <c r="R21" s="321">
        <v>371</v>
      </c>
      <c r="S21" s="322">
        <v>2225</v>
      </c>
    </row>
    <row r="22" spans="1:19" ht="15.75" customHeight="1">
      <c r="A22" s="190" t="s">
        <v>162</v>
      </c>
      <c r="B22" s="321">
        <v>91</v>
      </c>
      <c r="C22" s="321">
        <v>50</v>
      </c>
      <c r="D22" s="321"/>
      <c r="E22" s="321">
        <v>164</v>
      </c>
      <c r="F22" s="321">
        <v>109</v>
      </c>
      <c r="G22" s="321">
        <v>81</v>
      </c>
      <c r="H22" s="321">
        <v>38</v>
      </c>
      <c r="I22" s="321">
        <v>52</v>
      </c>
      <c r="J22" s="321">
        <v>42</v>
      </c>
      <c r="K22" s="321">
        <v>49</v>
      </c>
      <c r="L22" s="321">
        <v>27</v>
      </c>
      <c r="M22" s="321">
        <v>53</v>
      </c>
      <c r="N22" s="321">
        <v>18</v>
      </c>
      <c r="O22" s="321">
        <v>108</v>
      </c>
      <c r="P22" s="321">
        <v>49</v>
      </c>
      <c r="Q22" s="321">
        <v>295</v>
      </c>
      <c r="R22" s="321">
        <v>241</v>
      </c>
      <c r="S22" s="323">
        <v>1330</v>
      </c>
    </row>
    <row r="23" spans="1:19" ht="15.75" customHeight="1">
      <c r="A23" s="186" t="s">
        <v>163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323"/>
    </row>
    <row r="24" spans="1:19" ht="15.75" customHeight="1">
      <c r="A24" s="190" t="s">
        <v>164</v>
      </c>
      <c r="B24" s="325">
        <v>6.2</v>
      </c>
      <c r="C24" s="325">
        <v>6.5</v>
      </c>
      <c r="D24" s="326"/>
      <c r="E24" s="325">
        <v>4.8</v>
      </c>
      <c r="F24" s="325">
        <v>5.5</v>
      </c>
      <c r="G24" s="325">
        <v>5.4</v>
      </c>
      <c r="H24" s="327">
        <v>5.9</v>
      </c>
      <c r="I24" s="325">
        <v>5.7</v>
      </c>
      <c r="J24" s="325">
        <v>4.4000000000000004</v>
      </c>
      <c r="K24" s="325">
        <v>1.4</v>
      </c>
      <c r="L24" s="325">
        <v>1.4</v>
      </c>
      <c r="M24" s="325">
        <v>3</v>
      </c>
      <c r="N24" s="325">
        <v>4.3</v>
      </c>
      <c r="O24" s="325">
        <v>0.7</v>
      </c>
      <c r="P24" s="325">
        <v>1.5</v>
      </c>
      <c r="Q24" s="327">
        <v>1.5</v>
      </c>
      <c r="R24" s="325">
        <v>1.2</v>
      </c>
      <c r="S24" s="328">
        <v>3.3</v>
      </c>
    </row>
    <row r="25" spans="1:19" ht="15.75" customHeight="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6"/>
      <c r="M25" s="46"/>
      <c r="N25" s="46"/>
      <c r="O25" s="46"/>
      <c r="P25" s="46"/>
      <c r="Q25" s="46"/>
      <c r="R25" s="46"/>
      <c r="S25" s="37"/>
    </row>
    <row r="26" spans="1:19" ht="15.75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6"/>
      <c r="M26" s="46"/>
      <c r="N26" s="46"/>
      <c r="O26" s="46"/>
      <c r="P26" s="46"/>
      <c r="Q26" s="46"/>
      <c r="R26" s="46"/>
      <c r="S26" s="37"/>
    </row>
    <row r="27" spans="1:19" s="68" customFormat="1" ht="15.75" customHeight="1">
      <c r="A27" s="268" t="s">
        <v>212</v>
      </c>
      <c r="L27" s="69"/>
      <c r="M27" s="69"/>
      <c r="N27" s="69"/>
      <c r="O27" s="69"/>
      <c r="P27" s="69"/>
      <c r="Q27" s="69"/>
      <c r="R27" s="69"/>
      <c r="S27" s="70"/>
    </row>
  </sheetData>
  <mergeCells count="10">
    <mergeCell ref="B3:C3"/>
    <mergeCell ref="E3:S4"/>
    <mergeCell ref="B5:C5"/>
    <mergeCell ref="E5:F5"/>
    <mergeCell ref="I5:J5"/>
    <mergeCell ref="K5:L5"/>
    <mergeCell ref="M5:N5"/>
    <mergeCell ref="O5:P5"/>
    <mergeCell ref="Q5:R5"/>
    <mergeCell ref="G5:H5"/>
  </mergeCells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Income statement</vt:lpstr>
      <vt:lpstr>Comprehensive income</vt:lpstr>
      <vt:lpstr>Balance sheet</vt:lpstr>
      <vt:lpstr>Cash flow statement</vt:lpstr>
      <vt:lpstr>Changes in equity</vt:lpstr>
      <vt:lpstr>Segment reporting</vt:lpstr>
      <vt:lpstr>Regions</vt:lpstr>
      <vt:lpstr>Five-year overview</vt:lpstr>
      <vt:lpstr>Key data on the workforce</vt:lpstr>
      <vt:lpstr>'Balance sheet'!Print_Area</vt:lpstr>
      <vt:lpstr>'Cash flow statement'!Print_Area</vt:lpstr>
      <vt:lpstr>'Changes in equity'!Print_Area</vt:lpstr>
      <vt:lpstr>'Comprehensive income'!Print_Area</vt:lpstr>
      <vt:lpstr>'Five-year overview'!Print_Area</vt:lpstr>
      <vt:lpstr>'Income statement'!Print_Area</vt:lpstr>
      <vt:lpstr>'Key data on the workforce'!Print_Area</vt:lpstr>
      <vt:lpstr>Regions!Print_Area</vt:lpstr>
      <vt:lpstr>'Segment reporting'!Print_Area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Johannes Pfeffer</cp:lastModifiedBy>
  <dcterms:created xsi:type="dcterms:W3CDTF">2022-03-08T15:57:15Z</dcterms:created>
  <dcterms:modified xsi:type="dcterms:W3CDTF">2024-03-14T14:21:19Z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2023-04-18T12:43:50Z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3cbd7869-a738-4c7e-87cf-1d2d8e6a17fc</vt:lpwstr>
  </property>
  <property fmtid="{D5CDD505-2E9C-101B-9397-08002B2CF9AE}" pid="8" name="MSIP_Label_2e952e98-911c-4aff-840a-f71bc6baaf7f_ContentBits">
    <vt:lpwstr>2</vt:lpwstr>
  </property>
</Properties>
</file>